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https://d.docs.live.net/9b9252805bf1742f/Office/Javna nabava/Javna nabava 2020/58-20_Rekonstrukcija okoliša rodne kuče Tina Ujevića/"/>
    </mc:Choice>
  </mc:AlternateContent>
  <xr:revisionPtr revIDLastSave="1" documentId="11_33B9C34FC1F01A3E69C3D9E289E9A4A015EA6256" xr6:coauthVersionLast="45" xr6:coauthVersionMax="45" xr10:uidLastSave="{F7354B47-EE2F-4DFC-B99C-4BC7FC0E7EA2}"/>
  <bookViews>
    <workbookView xWindow="-108" yWindow="-108" windowWidth="23256" windowHeight="12696" xr2:uid="{00000000-000D-0000-FFFF-FFFF00000000}"/>
  </bookViews>
  <sheets>
    <sheet name="Troškovnik"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96" i="1" l="1"/>
  <c r="F95" i="1"/>
  <c r="F77" i="1"/>
  <c r="F76" i="1"/>
  <c r="F68" i="1"/>
  <c r="F67" i="1"/>
  <c r="F66" i="1"/>
  <c r="F65" i="1"/>
  <c r="F57" i="1"/>
  <c r="F56" i="1"/>
  <c r="F55" i="1"/>
  <c r="F47" i="1"/>
  <c r="F35" i="1"/>
  <c r="F18" i="1"/>
  <c r="F101" i="1" l="1"/>
  <c r="F105" i="1" s="1"/>
  <c r="F70" i="1"/>
  <c r="F84" i="1" s="1"/>
  <c r="F79" i="1"/>
  <c r="F85" i="1" s="1"/>
  <c r="F59" i="1"/>
  <c r="F83" i="1" s="1"/>
  <c r="F49" i="1"/>
  <c r="F82" i="1" s="1"/>
  <c r="F98" i="1"/>
  <c r="F86" i="1" l="1"/>
  <c r="F104" i="1" s="1"/>
  <c r="F106" i="1" s="1"/>
</calcChain>
</file>

<file path=xl/sharedStrings.xml><?xml version="1.0" encoding="utf-8"?>
<sst xmlns="http://schemas.openxmlformats.org/spreadsheetml/2006/main" count="184" uniqueCount="85">
  <si>
    <t>TROŠKOVNIK TINOVA KULA</t>
  </si>
  <si>
    <t>Cijena za svaku stavku ovog troškovnika mora obuhvatiti dobavu, montažu, spajanje, uzemljenje ako je potrebno i sve ostale radove do dovođenja u stanje pune funkcionalnosti.  _x000D__x000D_U cijenu je potrebno ukalkulirati sav potreban spojni, montažni, ovjesni, pridržni i ostali materijal potreban za potpuno funkcioniranje._x000D__x000D_Prije davanja konačne ponude obvezno izvršiti upoznavanje sa predmetnom projektnom dokumentacijom (tehnički opis, nacrti) te tražiti eventualna pojašnjenja prije zaključivanja ponude _x000D__x000D_Izvođač je dužan uskladiti projektnu dokumentaciju sa stvarno izvedenim stanjem, te istu s izmjenama isporučiti Investitoru u jednom primjerku Rezanje kabela izvoditi na licu mjesta nakon izmjere stvarnih dužina trase, naročito u slučajevima kabela većih presjeka _x000D__x000D_Tekstove natpisnih pločica usuglasiti sa tehnologom i projektantom Sve kabele označiti odgovarajućim oznakama na oba kraja Sve razdjelnike opremit ladicom za prihvat jednopolne sheme, te u istu ubaciti jednopolnu shemu izvedenog stanja razdjelnika.</t>
  </si>
  <si>
    <t>1.</t>
  </si>
  <si>
    <t>JAKA STRUJA</t>
  </si>
  <si>
    <t>A.</t>
  </si>
  <si>
    <t>RAZDJELNICI</t>
  </si>
  <si>
    <t>Sve stavke uključuju kompletno ožičene, ispitane razdjelnike, dopremljene, montirane i spojene na mjestu ugradnje. _x000D_Stavka uključuje sav potrebam sitni spojni i montažni materijal koji je potreban za dovođenje razdjelnika do pune funkiconalnosti. Svaki razdjelnik opremljen je ladicom za smještaj jednopolne sheme u koju obvezno treba uložiti jednopolnu shemu izvedenog stanja svakog pripadajućeg razdjelnika. Svaki razdjelni mora biti ispitan i isporučen sa izjavama o sukladnosti za oramar i svu ugrađenu opremu.</t>
  </si>
  <si>
    <t>KPMO</t>
  </si>
  <si>
    <t xml:space="preserve">Sve elementi opisani u ovoj stavci isporučuje HEP-ODS. </t>
  </si>
  <si>
    <t>+</t>
  </si>
  <si>
    <t>KPMO, izrađen od poliesterskih, negorivih smola, IP54, ukupnih dimenzija 810x720x200mm (ŠxVxD). Tip kao KPMO, TEP.
U ormar se ugrađuje slijedeća oprema:</t>
  </si>
  <si>
    <t>kom</t>
  </si>
  <si>
    <t>auto. prekidač, 1P, 6A, C kar., C60N</t>
  </si>
  <si>
    <t>rastalni trofazni osigurač sa postoljem SB1/32A</t>
  </si>
  <si>
    <t>rastalni jednofazni osigurač sa postoljem EZ50/50A</t>
  </si>
  <si>
    <t>brojilo električne energije, monofazno, dvotarifno, za direktno mjerenje 10-60A, 400V</t>
  </si>
  <si>
    <t>=</t>
  </si>
  <si>
    <t>Ukupno KPMO</t>
  </si>
  <si>
    <t>kpl</t>
  </si>
  <si>
    <t>2.</t>
  </si>
  <si>
    <t>RP</t>
  </si>
  <si>
    <t>Razdjelnik, tipski, od PVC mase, ugradne instalacije
-kapaciteta 5 reda po 24 modula sa neprozirnim vratima
U razdjelnik se ugrađuje slijedeća oprema:</t>
  </si>
  <si>
    <t>odvodnik prenapona P+N, tip 1+2,
tip kao iPRF1 12,5r</t>
  </si>
  <si>
    <t>limitator, 1P</t>
  </si>
  <si>
    <t>rastavna sklopka NG124NA 80A, 3P</t>
  </si>
  <si>
    <t>zaštitna sklopka diferencijalne struje, 4P, 40A, 30mA,  tip A</t>
  </si>
  <si>
    <t>izborna grebenasta sklopka 1-0-2, 12A</t>
  </si>
  <si>
    <t>luxomat s fotosenzorom tip kao IC 200</t>
  </si>
  <si>
    <t>CT sklopnik, 1p, 25A, 230Vdc, NO</t>
  </si>
  <si>
    <t>auto. prekidač, 1P, 6A, B kar., C60N</t>
  </si>
  <si>
    <t>auto. prekidač, 1P, 10A, C kar., C60N</t>
  </si>
  <si>
    <t>auto. prekidač, 1P, 16A, B kar., C60N</t>
  </si>
  <si>
    <t>auto. prekidač, 3P, 32A, C kar., C60N</t>
  </si>
  <si>
    <t>motorna zaštitna sklopka MP0.25A/2p</t>
  </si>
  <si>
    <t>sabirnica N</t>
  </si>
  <si>
    <t>sabirninca PE</t>
  </si>
  <si>
    <t>RP, sa radom i montažom sve sklopne opreme</t>
  </si>
  <si>
    <t>3.</t>
  </si>
  <si>
    <t>RP-POZORNICA</t>
  </si>
  <si>
    <t>"Nagradnog razdjelnika za vanjsku montažu IP65 zaštite 
dim. VxŠxD 800x600x300mm 
ormar je od poliestera ojačan staklenim vlaknima
za opremu do 630A
boja svijetlo siva (RAL 7035)
sukladan normi IEC EN 62208
tip kao ORION PLUS S
Sklopna oprema je 15 kA.
U ploču je ugrađena sljedeća oprema:"
ostavit 40% slobodnog prostora</t>
  </si>
  <si>
    <t/>
  </si>
  <si>
    <t>DOVOD</t>
  </si>
  <si>
    <t>tropolna rastavna sklopka-osigurač sa ulošcima 63A</t>
  </si>
  <si>
    <t>ODVOD</t>
  </si>
  <si>
    <t>KZS sklopka 10A, 30mA /2P</t>
  </si>
  <si>
    <t>KZS sklopka C16A, 30mA /4P</t>
  </si>
  <si>
    <t>luxomat sa svjetlosnom sondom, tip kao IC2000
proizvodi Scheneider Electrics</t>
  </si>
  <si>
    <t>utičnica ugrađena na DIN šinu</t>
  </si>
  <si>
    <t>sklopnik 16A, 230V, 2NO</t>
  </si>
  <si>
    <t>RAZDJELNICI UKUPNO kn</t>
  </si>
  <si>
    <t>B.</t>
  </si>
  <si>
    <t>NISKONAPONSKI KABELSKI RASPLET</t>
  </si>
  <si>
    <t xml:space="preserve">Dobava, montaža, spajanje i polaganje kabela. Stavke uključuju spojni i montažni pribor. Kabeli se većinom dijelom polažu u savitljive plastične cijevi (prethodno postavljene za vrijeme betonskih radova), a vanjski vodovi u zemlji u prije postavljenim krutim PEHD cijevima. Vodovi se polažu u skladu s projektom. Obvezno je pridržavati se pravila obilježavanja kabelskih žila. Ukoliko se vodovi nastavljaju ili granaju, u cijeni su uključene potrebne podžbukne i nadžbukne razvodne kutije i ostali pribor. U količinama su uključene dužine kabela ostavljene kao rezerva na mjestima priključivanja i u razdjelnicima. </t>
  </si>
  <si>
    <t>Kabel NYM-J 2x1.5 mm²</t>
  </si>
  <si>
    <t>m</t>
  </si>
  <si>
    <t>Kabel NYY-J 3x2.5 mm²</t>
  </si>
  <si>
    <t>Kabel NYY-J 5x16 mm²</t>
  </si>
  <si>
    <t>NISKONAPONSKI KABELSKI RASPLET UKUPNO kn</t>
  </si>
  <si>
    <t>C.</t>
  </si>
  <si>
    <t>IZJEDNAČENJE POTENCIJALA</t>
  </si>
  <si>
    <t>Dobava, polaganje i spajanje vodova tip H07V-K kroz CS cijevi sa izradom svih spojeva, radi povezivanja svih metalnih masa, cjevovoda, ograda i sl. Sve stavke uključuju dobavu, montažu i spajanje sa svim potrebnim sitnim materijalom, te potrebnim štemanjam.</t>
  </si>
  <si>
    <t>H07V-K 1x16 mm2</t>
  </si>
  <si>
    <t>m1</t>
  </si>
  <si>
    <t>H07V-K 1x6 mm2</t>
  </si>
  <si>
    <t>PVC cijevi Ø16mm</t>
  </si>
  <si>
    <t>4.</t>
  </si>
  <si>
    <t>Ostali sitni nenabrojani spojni i montažni materijal</t>
  </si>
  <si>
    <t>IZJEDNAČENJE POTENCIJALA UKUPNO kn</t>
  </si>
  <si>
    <t>D.</t>
  </si>
  <si>
    <t>INSTALACIJSKE CIJEVI</t>
  </si>
  <si>
    <t>Dobava, montaža i polaganje cijevi. CS cijevi se polažu u betonu ili u prije napravljenim šlicevima. PEHD cijevi se polažu u zemlji na dubini koja je projektom definirana. Svaka stavka uključuje sav potreban montažni materijal, te spojene elemente za cijevi.</t>
  </si>
  <si>
    <t>Zaštitna rebrasta cijev CS25</t>
  </si>
  <si>
    <t>Zaštitna rebrasta cijev PEHD 50</t>
  </si>
  <si>
    <t>INSTALACIJSKE CIJEVI UKUPNO kn</t>
  </si>
  <si>
    <t>Rekapitulacija</t>
  </si>
  <si>
    <t>SLABA STRUJA</t>
  </si>
  <si>
    <t>PRIKLJUČAK NA EKI</t>
  </si>
  <si>
    <t>Dobava, isporuka i montaža montažnih zdenaca iz armirano betonskih elemenata s ljevano željeznim poklopcem. Ugradnja se smatra do pune funkcionalnosti svih elemenata, eventualnim dodatnim proširenjem iskopa, centriranjem, prilagođavanjem visine i slično. 
Sve stavke zdenaca uključuju:_x000D_
-uvodne ploče
-montaža i spajanje svih cijevi s zdencem
_x000D_-sav potrebni spojni materijal za dovođenje zdenca do pune funkcionalnosti</t>
  </si>
  <si>
    <t>Stavke koje se odnose na cijevi za kabelsku kanalizaciju uključuju:_x000D_-dobavu, isporuku i polagenje cijevi u već iskopani kabelski rov_x000D_-montažni i spojni materijal za PEHD cijevi kao češljevi, spojnice i brtve</t>
  </si>
  <si>
    <t>TK ZDENCA MZD0 400kN</t>
  </si>
  <si>
    <t>PEHD 110 mm</t>
  </si>
  <si>
    <t>PRIKLJUČAK NA EKI UKUPNO kn</t>
  </si>
  <si>
    <t>UKUPNO:</t>
  </si>
  <si>
    <t>SVEUKUPNO:</t>
  </si>
  <si>
    <t>kombinirani odvodnik prenapona tip 1+2, 3polni+N
tip kao V50-B+C1+NPE+FS, tip kao OBO BETTERMAN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</si>
</sst>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 &quot;kn&quot;"/>
  </numFmts>
  <fonts count="8" x14ac:knownFonts="1">
    <font>
      <sz val="11"/>
      <color theme="1"/>
      <name val="Calibri"/>
      <family val="2"/>
      <charset val="238"/>
      <scheme val="minor"/>
    </font>
    <font>
      <b/>
      <sz val="11"/>
      <color theme="1"/>
      <name val="Calibri"/>
      <family val="2"/>
      <charset val="238"/>
      <scheme val="minor"/>
    </font>
    <font>
      <b/>
      <sz val="14"/>
      <color theme="1"/>
      <name val="Calibri"/>
      <family val="2"/>
      <charset val="238"/>
      <scheme val="minor"/>
    </font>
    <font>
      <sz val="11"/>
      <color rgb="FF000000"/>
      <name val="Calibri"/>
      <family val="2"/>
      <charset val="238"/>
      <scheme val="minor"/>
    </font>
    <font>
      <b/>
      <sz val="11"/>
      <color rgb="FF000000"/>
      <name val="Calibri"/>
      <family val="2"/>
      <charset val="238"/>
      <scheme val="minor"/>
    </font>
    <font>
      <b/>
      <i/>
      <sz val="11"/>
      <color rgb="FF000000"/>
      <name val="Calibri"/>
      <family val="2"/>
      <charset val="238"/>
      <scheme val="minor"/>
    </font>
    <font>
      <sz val="11"/>
      <color rgb="FF505050"/>
      <name val="Calibri"/>
      <family val="2"/>
      <charset val="238"/>
      <scheme val="minor"/>
    </font>
    <font>
      <b/>
      <sz val="14"/>
      <color rgb="FF000000"/>
      <name val="Calibri"/>
      <family val="2"/>
      <charset val="238"/>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33">
    <xf numFmtId="0" fontId="0" fillId="0" borderId="0" xfId="0"/>
    <xf numFmtId="0" fontId="0" fillId="0" borderId="0" xfId="0" applyFont="1" applyAlignment="1">
      <alignment horizontal="right" vertical="top"/>
    </xf>
    <xf numFmtId="0" fontId="0" fillId="0" borderId="0" xfId="0" applyFont="1" applyAlignment="1">
      <alignment wrapText="1"/>
    </xf>
    <xf numFmtId="164" fontId="0" fillId="0" borderId="0" xfId="0" applyNumberFormat="1" applyFont="1" applyAlignment="1">
      <alignment wrapText="1"/>
    </xf>
    <xf numFmtId="49" fontId="4" fillId="0" borderId="0" xfId="0" applyNumberFormat="1" applyFont="1" applyAlignment="1">
      <alignment horizontal="center" vertical="top"/>
    </xf>
    <xf numFmtId="49" fontId="5" fillId="0" borderId="0" xfId="0" applyNumberFormat="1" applyFont="1" applyAlignment="1">
      <alignment horizontal="center" vertical="top"/>
    </xf>
    <xf numFmtId="49" fontId="3" fillId="0" borderId="0" xfId="0" applyNumberFormat="1" applyFont="1" applyAlignment="1">
      <alignment horizontal="right" vertical="top"/>
    </xf>
    <xf numFmtId="0" fontId="3" fillId="0" borderId="0" xfId="0" applyFont="1" applyAlignment="1">
      <alignment wrapText="1"/>
    </xf>
    <xf numFmtId="0" fontId="4" fillId="0" borderId="0" xfId="0" applyFont="1" applyAlignment="1">
      <alignment wrapText="1"/>
    </xf>
    <xf numFmtId="164" fontId="3" fillId="0" borderId="0" xfId="0" applyNumberFormat="1" applyFont="1" applyAlignment="1">
      <alignment wrapText="1"/>
    </xf>
    <xf numFmtId="49" fontId="6" fillId="0" borderId="0" xfId="0" applyNumberFormat="1" applyFont="1" applyAlignment="1">
      <alignment horizontal="right" vertical="top"/>
    </xf>
    <xf numFmtId="0" fontId="6" fillId="0" borderId="0" xfId="0" applyFont="1" applyAlignment="1">
      <alignment wrapText="1"/>
    </xf>
    <xf numFmtId="164" fontId="6" fillId="0" borderId="0" xfId="0" applyNumberFormat="1" applyFont="1" applyAlignment="1">
      <alignment wrapText="1"/>
    </xf>
    <xf numFmtId="164" fontId="1" fillId="0" borderId="0" xfId="0" applyNumberFormat="1" applyFont="1" applyAlignment="1">
      <alignment wrapText="1"/>
    </xf>
    <xf numFmtId="0" fontId="3" fillId="0" borderId="0" xfId="0" applyFont="1" applyAlignment="1">
      <alignment horizontal="right" vertical="top"/>
    </xf>
    <xf numFmtId="0" fontId="4" fillId="0" borderId="0" xfId="0" applyFont="1" applyAlignment="1">
      <alignment horizontal="right" vertical="top"/>
    </xf>
    <xf numFmtId="0" fontId="4" fillId="0" borderId="0" xfId="0" applyFont="1" applyAlignment="1">
      <alignment horizontal="center" vertical="top"/>
    </xf>
    <xf numFmtId="164" fontId="4" fillId="0" borderId="0" xfId="0" applyNumberFormat="1" applyFont="1" applyAlignment="1">
      <alignment wrapText="1"/>
    </xf>
    <xf numFmtId="0" fontId="4" fillId="0" borderId="2" xfId="0" applyFont="1" applyBorder="1" applyAlignment="1">
      <alignment horizontal="right" vertical="top"/>
    </xf>
    <xf numFmtId="0" fontId="4" fillId="0" borderId="1" xfId="0" applyFont="1" applyBorder="1" applyAlignment="1">
      <alignment horizontal="center" vertical="top"/>
    </xf>
    <xf numFmtId="165" fontId="4" fillId="0" borderId="1" xfId="0" applyNumberFormat="1" applyFont="1" applyBorder="1" applyAlignment="1">
      <alignment wrapText="1"/>
    </xf>
    <xf numFmtId="0" fontId="3" fillId="0" borderId="0" xfId="0" applyFont="1" applyAlignment="1">
      <alignment horizontal="justify" vertical="top" wrapText="1" shrinkToFit="1"/>
    </xf>
    <xf numFmtId="0" fontId="2" fillId="0" borderId="0" xfId="0" applyFont="1" applyAlignment="1">
      <alignment horizontal="center" wrapText="1"/>
    </xf>
    <xf numFmtId="0" fontId="0" fillId="0" borderId="0" xfId="0" applyFont="1" applyAlignment="1">
      <alignment horizontal="center" wrapText="1"/>
    </xf>
    <xf numFmtId="0" fontId="5" fillId="0" borderId="0" xfId="0" applyFont="1" applyAlignment="1">
      <alignment wrapText="1"/>
    </xf>
    <xf numFmtId="0" fontId="0" fillId="0" borderId="0" xfId="0" applyFont="1" applyAlignment="1">
      <alignment wrapText="1"/>
    </xf>
    <xf numFmtId="0" fontId="1" fillId="0" borderId="0" xfId="0" applyFont="1" applyAlignment="1">
      <alignment wrapText="1"/>
    </xf>
    <xf numFmtId="0" fontId="4" fillId="0" borderId="0" xfId="0" applyFont="1" applyAlignment="1">
      <alignment wrapText="1"/>
    </xf>
    <xf numFmtId="0" fontId="4" fillId="0" borderId="0" xfId="0" applyFont="1" applyAlignment="1">
      <alignment horizontal="center" wrapText="1"/>
    </xf>
    <xf numFmtId="0" fontId="4" fillId="0" borderId="1" xfId="0" applyFont="1" applyBorder="1" applyAlignment="1">
      <alignment wrapText="1"/>
    </xf>
    <xf numFmtId="0" fontId="0" fillId="0" borderId="1" xfId="0" applyFont="1" applyBorder="1" applyAlignment="1">
      <alignment wrapText="1"/>
    </xf>
    <xf numFmtId="0" fontId="7" fillId="0" borderId="3" xfId="0" applyFont="1" applyBorder="1" applyAlignment="1">
      <alignment horizontal="center" wrapText="1"/>
    </xf>
    <xf numFmtId="0" fontId="7" fillId="0" borderId="4" xfId="0" applyFont="1" applyBorder="1" applyAlignment="1">
      <alignment horizontal="center" wrapText="1"/>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07"/>
  <sheetViews>
    <sheetView tabSelected="1" topLeftCell="A34" workbookViewId="0">
      <selection activeCell="E44" sqref="E44"/>
    </sheetView>
  </sheetViews>
  <sheetFormatPr defaultRowHeight="14.4" x14ac:dyDescent="0.3"/>
  <cols>
    <col min="1" max="1" width="5.6640625" style="1" customWidth="1"/>
    <col min="2" max="2" width="40.6640625" style="2" customWidth="1"/>
    <col min="3" max="3" width="5.6640625" style="2" customWidth="1"/>
    <col min="4" max="5" width="11.6640625" style="3" customWidth="1"/>
    <col min="6" max="6" width="13.6640625" style="3" customWidth="1"/>
  </cols>
  <sheetData>
    <row r="1" spans="1:6" ht="14.25" customHeight="1" x14ac:dyDescent="0.3"/>
    <row r="2" spans="1:6" ht="15.75" customHeight="1" x14ac:dyDescent="0.35">
      <c r="B2" s="22" t="s">
        <v>0</v>
      </c>
      <c r="C2" s="23"/>
      <c r="D2" s="23"/>
      <c r="E2" s="23"/>
      <c r="F2" s="23"/>
    </row>
    <row r="3" spans="1:6" ht="12.75" customHeight="1" x14ac:dyDescent="0.3"/>
    <row r="4" spans="1:6" ht="180" customHeight="1" x14ac:dyDescent="0.3">
      <c r="B4" s="21" t="s">
        <v>1</v>
      </c>
      <c r="C4" s="21"/>
      <c r="D4" s="21"/>
      <c r="E4" s="21"/>
      <c r="F4" s="21"/>
    </row>
    <row r="5" spans="1:6" x14ac:dyDescent="0.3">
      <c r="A5" s="5" t="s">
        <v>2</v>
      </c>
      <c r="B5" s="24" t="s">
        <v>3</v>
      </c>
      <c r="C5" s="25"/>
      <c r="D5" s="25"/>
      <c r="E5" s="25"/>
      <c r="F5" s="26"/>
    </row>
    <row r="6" spans="1:6" x14ac:dyDescent="0.3">
      <c r="A6" s="5" t="s">
        <v>4</v>
      </c>
      <c r="B6" s="24" t="s">
        <v>5</v>
      </c>
      <c r="C6" s="25"/>
      <c r="D6" s="25"/>
      <c r="E6" s="25"/>
      <c r="F6" s="26"/>
    </row>
    <row r="7" spans="1:6" ht="12.75" customHeight="1" x14ac:dyDescent="0.3"/>
    <row r="8" spans="1:6" ht="75" customHeight="1" x14ac:dyDescent="0.3">
      <c r="B8" s="21" t="s">
        <v>6</v>
      </c>
      <c r="C8" s="21"/>
      <c r="D8" s="21"/>
      <c r="E8" s="21"/>
      <c r="F8" s="21"/>
    </row>
    <row r="9" spans="1:6" ht="13.5" customHeight="1" x14ac:dyDescent="0.3"/>
    <row r="10" spans="1:6" x14ac:dyDescent="0.3">
      <c r="A10" s="6" t="s">
        <v>2</v>
      </c>
      <c r="B10" s="8" t="s">
        <v>7</v>
      </c>
      <c r="C10" s="7"/>
      <c r="D10" s="9"/>
      <c r="E10" s="9"/>
      <c r="F10" s="9"/>
    </row>
    <row r="11" spans="1:6" ht="15" customHeight="1" x14ac:dyDescent="0.3">
      <c r="B11" s="21" t="s">
        <v>8</v>
      </c>
      <c r="C11" s="21"/>
      <c r="D11" s="21"/>
      <c r="E11" s="21"/>
      <c r="F11" s="21"/>
    </row>
    <row r="12" spans="1:6" ht="15" customHeight="1" x14ac:dyDescent="0.3"/>
    <row r="13" spans="1:6" ht="57.6" x14ac:dyDescent="0.3">
      <c r="A13" s="10" t="s">
        <v>9</v>
      </c>
      <c r="B13" s="11" t="s">
        <v>10</v>
      </c>
      <c r="C13" s="11" t="s">
        <v>11</v>
      </c>
      <c r="D13" s="12">
        <v>1</v>
      </c>
      <c r="E13" s="12"/>
      <c r="F13" s="12"/>
    </row>
    <row r="14" spans="1:6" x14ac:dyDescent="0.3">
      <c r="A14" s="10" t="s">
        <v>9</v>
      </c>
      <c r="B14" s="11" t="s">
        <v>12</v>
      </c>
      <c r="C14" s="11" t="s">
        <v>11</v>
      </c>
      <c r="D14" s="12">
        <v>1</v>
      </c>
      <c r="E14" s="12"/>
      <c r="F14" s="12"/>
    </row>
    <row r="15" spans="1:6" x14ac:dyDescent="0.3">
      <c r="A15" s="10" t="s">
        <v>9</v>
      </c>
      <c r="B15" s="11" t="s">
        <v>13</v>
      </c>
      <c r="C15" s="11" t="s">
        <v>11</v>
      </c>
      <c r="D15" s="12">
        <v>2</v>
      </c>
      <c r="E15" s="12"/>
      <c r="F15" s="12"/>
    </row>
    <row r="16" spans="1:6" ht="28.8" x14ac:dyDescent="0.3">
      <c r="A16" s="10" t="s">
        <v>9</v>
      </c>
      <c r="B16" s="11" t="s">
        <v>14</v>
      </c>
      <c r="C16" s="11" t="s">
        <v>11</v>
      </c>
      <c r="D16" s="12">
        <v>1</v>
      </c>
      <c r="E16" s="12"/>
      <c r="F16" s="12"/>
    </row>
    <row r="17" spans="1:6" ht="28.8" x14ac:dyDescent="0.3">
      <c r="A17" s="10" t="s">
        <v>9</v>
      </c>
      <c r="B17" s="11" t="s">
        <v>15</v>
      </c>
      <c r="C17" s="11" t="s">
        <v>11</v>
      </c>
      <c r="D17" s="12">
        <v>2</v>
      </c>
      <c r="E17" s="12"/>
      <c r="F17" s="12"/>
    </row>
    <row r="18" spans="1:6" x14ac:dyDescent="0.3">
      <c r="A18" s="6" t="s">
        <v>16</v>
      </c>
      <c r="B18" s="7" t="s">
        <v>17</v>
      </c>
      <c r="C18" s="7" t="s">
        <v>18</v>
      </c>
      <c r="D18" s="9">
        <v>1</v>
      </c>
      <c r="E18" s="9">
        <v>0</v>
      </c>
      <c r="F18" s="9">
        <f>ROUND(D18*E18,2)</f>
        <v>0</v>
      </c>
    </row>
    <row r="19" spans="1:6" x14ac:dyDescent="0.3">
      <c r="A19" s="6" t="s">
        <v>19</v>
      </c>
      <c r="B19" s="8" t="s">
        <v>20</v>
      </c>
      <c r="C19" s="7"/>
      <c r="D19" s="9"/>
      <c r="E19" s="9"/>
      <c r="F19" s="9"/>
    </row>
    <row r="20" spans="1:6" ht="72" x14ac:dyDescent="0.3">
      <c r="A20" s="10" t="s">
        <v>9</v>
      </c>
      <c r="B20" s="11" t="s">
        <v>21</v>
      </c>
      <c r="C20" s="11" t="s">
        <v>11</v>
      </c>
      <c r="D20" s="12">
        <v>1</v>
      </c>
      <c r="E20" s="12"/>
      <c r="F20" s="12"/>
    </row>
    <row r="21" spans="1:6" ht="28.8" x14ac:dyDescent="0.3">
      <c r="A21" s="10" t="s">
        <v>9</v>
      </c>
      <c r="B21" s="11" t="s">
        <v>22</v>
      </c>
      <c r="C21" s="11" t="s">
        <v>11</v>
      </c>
      <c r="D21" s="12">
        <v>1</v>
      </c>
      <c r="E21" s="12"/>
      <c r="F21" s="12"/>
    </row>
    <row r="22" spans="1:6" x14ac:dyDescent="0.3">
      <c r="A22" s="10" t="s">
        <v>9</v>
      </c>
      <c r="B22" s="11" t="s">
        <v>23</v>
      </c>
      <c r="C22" s="11" t="s">
        <v>11</v>
      </c>
      <c r="D22" s="12">
        <v>1</v>
      </c>
      <c r="E22" s="12"/>
      <c r="F22" s="12"/>
    </row>
    <row r="23" spans="1:6" x14ac:dyDescent="0.3">
      <c r="A23" s="10" t="s">
        <v>9</v>
      </c>
      <c r="B23" s="11" t="s">
        <v>24</v>
      </c>
      <c r="C23" s="11" t="s">
        <v>11</v>
      </c>
      <c r="D23" s="12">
        <v>1</v>
      </c>
      <c r="E23" s="12"/>
      <c r="F23" s="12"/>
    </row>
    <row r="24" spans="1:6" ht="28.8" x14ac:dyDescent="0.3">
      <c r="A24" s="10" t="s">
        <v>9</v>
      </c>
      <c r="B24" s="11" t="s">
        <v>25</v>
      </c>
      <c r="C24" s="11" t="s">
        <v>11</v>
      </c>
      <c r="D24" s="12">
        <v>1</v>
      </c>
      <c r="E24" s="12"/>
      <c r="F24" s="12"/>
    </row>
    <row r="25" spans="1:6" x14ac:dyDescent="0.3">
      <c r="A25" s="10" t="s">
        <v>9</v>
      </c>
      <c r="B25" s="11" t="s">
        <v>26</v>
      </c>
      <c r="C25" s="11" t="s">
        <v>11</v>
      </c>
      <c r="D25" s="12">
        <v>1</v>
      </c>
      <c r="E25" s="12"/>
      <c r="F25" s="12"/>
    </row>
    <row r="26" spans="1:6" x14ac:dyDescent="0.3">
      <c r="A26" s="10" t="s">
        <v>9</v>
      </c>
      <c r="B26" s="11" t="s">
        <v>27</v>
      </c>
      <c r="C26" s="11" t="s">
        <v>11</v>
      </c>
      <c r="D26" s="12">
        <v>1</v>
      </c>
      <c r="E26" s="12"/>
      <c r="F26" s="12"/>
    </row>
    <row r="27" spans="1:6" x14ac:dyDescent="0.3">
      <c r="A27" s="10" t="s">
        <v>9</v>
      </c>
      <c r="B27" s="11" t="s">
        <v>28</v>
      </c>
      <c r="C27" s="11" t="s">
        <v>11</v>
      </c>
      <c r="D27" s="12">
        <v>5</v>
      </c>
      <c r="E27" s="12"/>
      <c r="F27" s="12"/>
    </row>
    <row r="28" spans="1:6" x14ac:dyDescent="0.3">
      <c r="A28" s="10" t="s">
        <v>9</v>
      </c>
      <c r="B28" s="11" t="s">
        <v>29</v>
      </c>
      <c r="C28" s="11" t="s">
        <v>11</v>
      </c>
      <c r="D28" s="12">
        <v>1</v>
      </c>
      <c r="E28" s="12"/>
      <c r="F28" s="12"/>
    </row>
    <row r="29" spans="1:6" x14ac:dyDescent="0.3">
      <c r="A29" s="10" t="s">
        <v>9</v>
      </c>
      <c r="B29" s="11" t="s">
        <v>30</v>
      </c>
      <c r="C29" s="11" t="s">
        <v>11</v>
      </c>
      <c r="D29" s="12">
        <v>8</v>
      </c>
      <c r="E29" s="12"/>
      <c r="F29" s="12"/>
    </row>
    <row r="30" spans="1:6" x14ac:dyDescent="0.3">
      <c r="A30" s="10" t="s">
        <v>9</v>
      </c>
      <c r="B30" s="11" t="s">
        <v>31</v>
      </c>
      <c r="C30" s="11" t="s">
        <v>11</v>
      </c>
      <c r="D30" s="12">
        <v>32</v>
      </c>
      <c r="E30" s="12"/>
      <c r="F30" s="12"/>
    </row>
    <row r="31" spans="1:6" x14ac:dyDescent="0.3">
      <c r="A31" s="10" t="s">
        <v>9</v>
      </c>
      <c r="B31" s="11" t="s">
        <v>32</v>
      </c>
      <c r="C31" s="11" t="s">
        <v>11</v>
      </c>
      <c r="D31" s="12">
        <v>1</v>
      </c>
      <c r="E31" s="12"/>
      <c r="F31" s="12"/>
    </row>
    <row r="32" spans="1:6" x14ac:dyDescent="0.3">
      <c r="A32" s="10" t="s">
        <v>9</v>
      </c>
      <c r="B32" s="11" t="s">
        <v>33</v>
      </c>
      <c r="C32" s="11" t="s">
        <v>11</v>
      </c>
      <c r="D32" s="12">
        <v>3</v>
      </c>
      <c r="E32" s="12"/>
      <c r="F32" s="12"/>
    </row>
    <row r="33" spans="1:6" x14ac:dyDescent="0.3">
      <c r="A33" s="10" t="s">
        <v>9</v>
      </c>
      <c r="B33" s="11" t="s">
        <v>34</v>
      </c>
      <c r="C33" s="11" t="s">
        <v>11</v>
      </c>
      <c r="D33" s="12">
        <v>1</v>
      </c>
      <c r="E33" s="12"/>
      <c r="F33" s="12"/>
    </row>
    <row r="34" spans="1:6" x14ac:dyDescent="0.3">
      <c r="A34" s="10" t="s">
        <v>9</v>
      </c>
      <c r="B34" s="11" t="s">
        <v>35</v>
      </c>
      <c r="C34" s="11" t="s">
        <v>11</v>
      </c>
      <c r="D34" s="12">
        <v>1</v>
      </c>
      <c r="E34" s="12"/>
      <c r="F34" s="12"/>
    </row>
    <row r="35" spans="1:6" x14ac:dyDescent="0.3">
      <c r="A35" s="6" t="s">
        <v>16</v>
      </c>
      <c r="B35" s="7" t="s">
        <v>36</v>
      </c>
      <c r="C35" s="7" t="s">
        <v>18</v>
      </c>
      <c r="D35" s="9">
        <v>1</v>
      </c>
      <c r="E35" s="9">
        <v>0</v>
      </c>
      <c r="F35" s="9">
        <f>ROUND(D35*E35,2)</f>
        <v>0</v>
      </c>
    </row>
    <row r="36" spans="1:6" x14ac:dyDescent="0.3">
      <c r="A36" s="6" t="s">
        <v>37</v>
      </c>
      <c r="B36" s="7" t="s">
        <v>38</v>
      </c>
      <c r="C36" s="7"/>
      <c r="D36" s="9"/>
      <c r="E36" s="9"/>
      <c r="F36" s="9"/>
    </row>
    <row r="37" spans="1:6" ht="172.8" x14ac:dyDescent="0.3">
      <c r="A37" s="10" t="s">
        <v>9</v>
      </c>
      <c r="B37" s="11" t="s">
        <v>39</v>
      </c>
      <c r="C37" s="11" t="s">
        <v>11</v>
      </c>
      <c r="D37" s="12">
        <v>1</v>
      </c>
      <c r="E37" s="12"/>
      <c r="F37" s="12"/>
    </row>
    <row r="38" spans="1:6" x14ac:dyDescent="0.3">
      <c r="A38" s="10" t="s">
        <v>40</v>
      </c>
      <c r="B38" s="11" t="s">
        <v>41</v>
      </c>
      <c r="C38" s="11"/>
      <c r="D38" s="12"/>
      <c r="E38" s="12"/>
      <c r="F38" s="12"/>
    </row>
    <row r="39" spans="1:6" ht="28.8" x14ac:dyDescent="0.3">
      <c r="A39" s="10" t="s">
        <v>9</v>
      </c>
      <c r="B39" s="11" t="s">
        <v>42</v>
      </c>
      <c r="C39" s="11" t="s">
        <v>11</v>
      </c>
      <c r="D39" s="12">
        <v>1</v>
      </c>
      <c r="E39" s="12"/>
      <c r="F39" s="12"/>
    </row>
    <row r="40" spans="1:6" ht="57.6" x14ac:dyDescent="0.3">
      <c r="A40" s="10" t="s">
        <v>9</v>
      </c>
      <c r="B40" s="11" t="s">
        <v>84</v>
      </c>
      <c r="C40" s="11" t="s">
        <v>11</v>
      </c>
      <c r="D40" s="12">
        <v>1</v>
      </c>
      <c r="E40" s="12"/>
      <c r="F40" s="12"/>
    </row>
    <row r="41" spans="1:6" x14ac:dyDescent="0.3">
      <c r="A41" s="10" t="s">
        <v>40</v>
      </c>
      <c r="B41" s="11" t="s">
        <v>43</v>
      </c>
      <c r="C41" s="11"/>
      <c r="D41" s="12"/>
      <c r="E41" s="12"/>
      <c r="F41" s="12"/>
    </row>
    <row r="42" spans="1:6" x14ac:dyDescent="0.3">
      <c r="A42" s="10" t="s">
        <v>9</v>
      </c>
      <c r="B42" s="11" t="s">
        <v>44</v>
      </c>
      <c r="C42" s="11" t="s">
        <v>11</v>
      </c>
      <c r="D42" s="12">
        <v>5</v>
      </c>
      <c r="E42" s="12"/>
      <c r="F42" s="12"/>
    </row>
    <row r="43" spans="1:6" x14ac:dyDescent="0.3">
      <c r="A43" s="10" t="s">
        <v>9</v>
      </c>
      <c r="B43" s="11" t="s">
        <v>45</v>
      </c>
      <c r="C43" s="11" t="s">
        <v>11</v>
      </c>
      <c r="D43" s="12">
        <v>1</v>
      </c>
      <c r="E43" s="12"/>
      <c r="F43" s="12"/>
    </row>
    <row r="44" spans="1:6" ht="28.8" x14ac:dyDescent="0.3">
      <c r="A44" s="10" t="s">
        <v>9</v>
      </c>
      <c r="B44" s="11" t="s">
        <v>46</v>
      </c>
      <c r="C44" s="11" t="s">
        <v>11</v>
      </c>
      <c r="D44" s="12">
        <v>1</v>
      </c>
      <c r="E44" s="12"/>
      <c r="F44" s="12"/>
    </row>
    <row r="45" spans="1:6" x14ac:dyDescent="0.3">
      <c r="A45" s="10" t="s">
        <v>9</v>
      </c>
      <c r="B45" s="11" t="s">
        <v>47</v>
      </c>
      <c r="C45" s="11" t="s">
        <v>11</v>
      </c>
      <c r="D45" s="12">
        <v>1</v>
      </c>
      <c r="E45" s="12"/>
      <c r="F45" s="12"/>
    </row>
    <row r="46" spans="1:6" x14ac:dyDescent="0.3">
      <c r="A46" s="10" t="s">
        <v>9</v>
      </c>
      <c r="B46" s="11" t="s">
        <v>48</v>
      </c>
      <c r="C46" s="11" t="s">
        <v>11</v>
      </c>
      <c r="D46" s="12">
        <v>2</v>
      </c>
      <c r="E46" s="12"/>
      <c r="F46" s="12"/>
    </row>
    <row r="47" spans="1:6" x14ac:dyDescent="0.3">
      <c r="A47" s="6" t="s">
        <v>16</v>
      </c>
      <c r="B47" s="7"/>
      <c r="C47" s="7" t="s">
        <v>18</v>
      </c>
      <c r="D47" s="9">
        <v>1</v>
      </c>
      <c r="E47" s="9">
        <v>0</v>
      </c>
      <c r="F47" s="9">
        <f>ROUND(D47*E47,2)</f>
        <v>0</v>
      </c>
    </row>
    <row r="48" spans="1:6" ht="12" customHeight="1" x14ac:dyDescent="0.3"/>
    <row r="49" spans="1:6" x14ac:dyDescent="0.3">
      <c r="A49" s="4" t="s">
        <v>4</v>
      </c>
      <c r="B49" s="24" t="s">
        <v>49</v>
      </c>
      <c r="C49" s="27"/>
      <c r="D49" s="25"/>
      <c r="E49" s="25"/>
      <c r="F49" s="13">
        <f>SUM(F10:F47)</f>
        <v>0</v>
      </c>
    </row>
    <row r="50" spans="1:6" ht="12" customHeight="1" x14ac:dyDescent="0.3"/>
    <row r="51" spans="1:6" x14ac:dyDescent="0.3">
      <c r="A51" s="5" t="s">
        <v>50</v>
      </c>
      <c r="B51" s="24" t="s">
        <v>51</v>
      </c>
      <c r="C51" s="25"/>
      <c r="D51" s="25"/>
      <c r="E51" s="25"/>
      <c r="F51" s="26"/>
    </row>
    <row r="52" spans="1:6" ht="12.75" customHeight="1" x14ac:dyDescent="0.3"/>
    <row r="53" spans="1:6" ht="90" customHeight="1" x14ac:dyDescent="0.3">
      <c r="B53" s="21" t="s">
        <v>52</v>
      </c>
      <c r="C53" s="21"/>
      <c r="D53" s="21"/>
      <c r="E53" s="21"/>
      <c r="F53" s="21"/>
    </row>
    <row r="54" spans="1:6" ht="13.5" customHeight="1" x14ac:dyDescent="0.3"/>
    <row r="55" spans="1:6" x14ac:dyDescent="0.3">
      <c r="A55" s="6" t="s">
        <v>2</v>
      </c>
      <c r="B55" s="7" t="s">
        <v>53</v>
      </c>
      <c r="C55" s="7" t="s">
        <v>54</v>
      </c>
      <c r="D55" s="9">
        <v>35</v>
      </c>
      <c r="E55" s="9">
        <v>0</v>
      </c>
      <c r="F55" s="9">
        <f>ROUND(D55*E55,2)</f>
        <v>0</v>
      </c>
    </row>
    <row r="56" spans="1:6" x14ac:dyDescent="0.3">
      <c r="A56" s="6" t="s">
        <v>19</v>
      </c>
      <c r="B56" s="7" t="s">
        <v>55</v>
      </c>
      <c r="C56" s="7" t="s">
        <v>54</v>
      </c>
      <c r="D56" s="9">
        <v>420</v>
      </c>
      <c r="E56" s="9">
        <v>0</v>
      </c>
      <c r="F56" s="9">
        <f>ROUND(D56*E56,2)</f>
        <v>0</v>
      </c>
    </row>
    <row r="57" spans="1:6" x14ac:dyDescent="0.3">
      <c r="A57" s="6" t="s">
        <v>37</v>
      </c>
      <c r="B57" s="7" t="s">
        <v>56</v>
      </c>
      <c r="C57" s="7" t="s">
        <v>54</v>
      </c>
      <c r="D57" s="9">
        <v>40</v>
      </c>
      <c r="E57" s="9">
        <v>0</v>
      </c>
      <c r="F57" s="9">
        <f>ROUND(D57*E57,2)</f>
        <v>0</v>
      </c>
    </row>
    <row r="58" spans="1:6" ht="12.75" customHeight="1" x14ac:dyDescent="0.3"/>
    <row r="59" spans="1:6" x14ac:dyDescent="0.3">
      <c r="A59" s="4" t="s">
        <v>50</v>
      </c>
      <c r="B59" s="24" t="s">
        <v>57</v>
      </c>
      <c r="C59" s="27"/>
      <c r="D59" s="25"/>
      <c r="E59" s="25"/>
      <c r="F59" s="13">
        <f>SUM(F55:F57)</f>
        <v>0</v>
      </c>
    </row>
    <row r="60" spans="1:6" ht="11.25" customHeight="1" x14ac:dyDescent="0.3"/>
    <row r="61" spans="1:6" x14ac:dyDescent="0.3">
      <c r="A61" s="5" t="s">
        <v>58</v>
      </c>
      <c r="B61" s="24" t="s">
        <v>59</v>
      </c>
      <c r="C61" s="25"/>
      <c r="D61" s="25"/>
      <c r="E61" s="25"/>
      <c r="F61" s="26"/>
    </row>
    <row r="62" spans="1:6" ht="14.25" customHeight="1" x14ac:dyDescent="0.3"/>
    <row r="63" spans="1:6" ht="45" customHeight="1" x14ac:dyDescent="0.3">
      <c r="B63" s="21" t="s">
        <v>60</v>
      </c>
      <c r="C63" s="21"/>
      <c r="D63" s="21"/>
      <c r="E63" s="21"/>
      <c r="F63" s="21"/>
    </row>
    <row r="64" spans="1:6" ht="12.75" customHeight="1" x14ac:dyDescent="0.3"/>
    <row r="65" spans="1:6" x14ac:dyDescent="0.3">
      <c r="A65" s="6" t="s">
        <v>2</v>
      </c>
      <c r="B65" s="7" t="s">
        <v>61</v>
      </c>
      <c r="C65" s="7" t="s">
        <v>62</v>
      </c>
      <c r="D65" s="9">
        <v>20</v>
      </c>
      <c r="E65" s="9">
        <v>0</v>
      </c>
      <c r="F65" s="9">
        <f>ROUND(D65*E65,2)</f>
        <v>0</v>
      </c>
    </row>
    <row r="66" spans="1:6" x14ac:dyDescent="0.3">
      <c r="A66" s="6" t="s">
        <v>19</v>
      </c>
      <c r="B66" s="7" t="s">
        <v>63</v>
      </c>
      <c r="C66" s="7" t="s">
        <v>62</v>
      </c>
      <c r="D66" s="9">
        <v>40</v>
      </c>
      <c r="E66" s="9">
        <v>0</v>
      </c>
      <c r="F66" s="9">
        <f>ROUND(D66*E66,2)</f>
        <v>0</v>
      </c>
    </row>
    <row r="67" spans="1:6" x14ac:dyDescent="0.3">
      <c r="A67" s="6" t="s">
        <v>37</v>
      </c>
      <c r="B67" s="7" t="s">
        <v>64</v>
      </c>
      <c r="C67" s="7" t="s">
        <v>62</v>
      </c>
      <c r="D67" s="9">
        <v>40</v>
      </c>
      <c r="E67" s="9">
        <v>0</v>
      </c>
      <c r="F67" s="9">
        <f>ROUND(D67*E67,2)</f>
        <v>0</v>
      </c>
    </row>
    <row r="68" spans="1:6" ht="28.8" x14ac:dyDescent="0.3">
      <c r="A68" s="6" t="s">
        <v>65</v>
      </c>
      <c r="B68" s="7" t="s">
        <v>66</v>
      </c>
      <c r="C68" s="7" t="s">
        <v>11</v>
      </c>
      <c r="D68" s="9">
        <v>1</v>
      </c>
      <c r="E68" s="9">
        <v>0</v>
      </c>
      <c r="F68" s="9">
        <f>ROUND(D68*E68,2)</f>
        <v>0</v>
      </c>
    </row>
    <row r="69" spans="1:6" ht="12" customHeight="1" x14ac:dyDescent="0.3"/>
    <row r="70" spans="1:6" x14ac:dyDescent="0.3">
      <c r="A70" s="4" t="s">
        <v>58</v>
      </c>
      <c r="B70" s="24" t="s">
        <v>67</v>
      </c>
      <c r="C70" s="27"/>
      <c r="D70" s="25"/>
      <c r="E70" s="25"/>
      <c r="F70" s="13">
        <f>SUM(F65:F68)</f>
        <v>0</v>
      </c>
    </row>
    <row r="71" spans="1:6" ht="12.75" customHeight="1" x14ac:dyDescent="0.3"/>
    <row r="72" spans="1:6" x14ac:dyDescent="0.3">
      <c r="A72" s="5" t="s">
        <v>68</v>
      </c>
      <c r="B72" s="24" t="s">
        <v>69</v>
      </c>
      <c r="C72" s="25"/>
      <c r="D72" s="25"/>
      <c r="E72" s="25"/>
      <c r="F72" s="26"/>
    </row>
    <row r="73" spans="1:6" ht="12.75" customHeight="1" x14ac:dyDescent="0.3"/>
    <row r="74" spans="1:6" ht="45" customHeight="1" x14ac:dyDescent="0.3">
      <c r="B74" s="21" t="s">
        <v>70</v>
      </c>
      <c r="C74" s="21"/>
      <c r="D74" s="21"/>
      <c r="E74" s="21"/>
      <c r="F74" s="21"/>
    </row>
    <row r="75" spans="1:6" ht="12.75" customHeight="1" x14ac:dyDescent="0.3"/>
    <row r="76" spans="1:6" x14ac:dyDescent="0.3">
      <c r="A76" s="6" t="s">
        <v>2</v>
      </c>
      <c r="B76" s="7" t="s">
        <v>71</v>
      </c>
      <c r="C76" s="7" t="s">
        <v>62</v>
      </c>
      <c r="D76" s="9">
        <v>600</v>
      </c>
      <c r="E76" s="9">
        <v>0</v>
      </c>
      <c r="F76" s="9">
        <f>ROUND(D76*E76,2)</f>
        <v>0</v>
      </c>
    </row>
    <row r="77" spans="1:6" x14ac:dyDescent="0.3">
      <c r="A77" s="6" t="s">
        <v>19</v>
      </c>
      <c r="B77" s="7" t="s">
        <v>72</v>
      </c>
      <c r="C77" s="7" t="s">
        <v>62</v>
      </c>
      <c r="D77" s="9">
        <v>50</v>
      </c>
      <c r="E77" s="9">
        <v>0</v>
      </c>
      <c r="F77" s="9">
        <f>ROUND(D77*E77,2)</f>
        <v>0</v>
      </c>
    </row>
    <row r="78" spans="1:6" ht="13.5" customHeight="1" x14ac:dyDescent="0.3"/>
    <row r="79" spans="1:6" x14ac:dyDescent="0.3">
      <c r="A79" s="4" t="s">
        <v>68</v>
      </c>
      <c r="B79" s="24" t="s">
        <v>73</v>
      </c>
      <c r="C79" s="27"/>
      <c r="D79" s="25"/>
      <c r="E79" s="25"/>
      <c r="F79" s="13">
        <f>SUM(F76:F77)</f>
        <v>0</v>
      </c>
    </row>
    <row r="80" spans="1:6" x14ac:dyDescent="0.3">
      <c r="A80" s="15"/>
      <c r="B80" s="28" t="s">
        <v>74</v>
      </c>
      <c r="C80" s="28"/>
      <c r="D80" s="28"/>
      <c r="E80" s="28"/>
      <c r="F80" s="28"/>
    </row>
    <row r="81" spans="1:6" x14ac:dyDescent="0.3">
      <c r="A81" s="16">
        <v>1</v>
      </c>
      <c r="B81" s="27" t="s">
        <v>3</v>
      </c>
      <c r="C81" s="27"/>
      <c r="D81" s="27"/>
      <c r="E81" s="27"/>
      <c r="F81" s="27"/>
    </row>
    <row r="82" spans="1:6" x14ac:dyDescent="0.3">
      <c r="A82" s="16" t="s">
        <v>4</v>
      </c>
      <c r="B82" s="27" t="s">
        <v>5</v>
      </c>
      <c r="C82" s="25"/>
      <c r="D82" s="25"/>
      <c r="E82" s="25"/>
      <c r="F82" s="17">
        <f>F49</f>
        <v>0</v>
      </c>
    </row>
    <row r="83" spans="1:6" x14ac:dyDescent="0.3">
      <c r="A83" s="16" t="s">
        <v>50</v>
      </c>
      <c r="B83" s="27" t="s">
        <v>51</v>
      </c>
      <c r="C83" s="25"/>
      <c r="D83" s="25"/>
      <c r="E83" s="25"/>
      <c r="F83" s="17">
        <f>F59</f>
        <v>0</v>
      </c>
    </row>
    <row r="84" spans="1:6" x14ac:dyDescent="0.3">
      <c r="A84" s="16" t="s">
        <v>58</v>
      </c>
      <c r="B84" s="27" t="s">
        <v>59</v>
      </c>
      <c r="C84" s="25"/>
      <c r="D84" s="25"/>
      <c r="E84" s="25"/>
      <c r="F84" s="17">
        <f>F70</f>
        <v>0</v>
      </c>
    </row>
    <row r="85" spans="1:6" x14ac:dyDescent="0.3">
      <c r="A85" s="16" t="s">
        <v>68</v>
      </c>
      <c r="B85" s="27" t="s">
        <v>69</v>
      </c>
      <c r="C85" s="25"/>
      <c r="D85" s="25"/>
      <c r="E85" s="25"/>
      <c r="F85" s="17">
        <f>F79</f>
        <v>0</v>
      </c>
    </row>
    <row r="86" spans="1:6" x14ac:dyDescent="0.3">
      <c r="A86" s="16"/>
      <c r="B86" s="27" t="s">
        <v>82</v>
      </c>
      <c r="C86" s="25"/>
      <c r="D86" s="25"/>
      <c r="E86" s="25"/>
      <c r="F86" s="17">
        <f>SUM(F82:F85)</f>
        <v>0</v>
      </c>
    </row>
    <row r="87" spans="1:6" ht="12.75" customHeight="1" x14ac:dyDescent="0.3"/>
    <row r="88" spans="1:6" x14ac:dyDescent="0.3">
      <c r="A88" s="5" t="s">
        <v>19</v>
      </c>
      <c r="B88" s="24" t="s">
        <v>75</v>
      </c>
      <c r="C88" s="25"/>
      <c r="D88" s="25"/>
      <c r="E88" s="25"/>
      <c r="F88" s="26"/>
    </row>
    <row r="89" spans="1:6" ht="12.75" customHeight="1" x14ac:dyDescent="0.3"/>
    <row r="90" spans="1:6" x14ac:dyDescent="0.3">
      <c r="A90" s="5" t="s">
        <v>4</v>
      </c>
      <c r="B90" s="24" t="s">
        <v>76</v>
      </c>
      <c r="C90" s="25"/>
      <c r="D90" s="25"/>
      <c r="E90" s="25"/>
      <c r="F90" s="26"/>
    </row>
    <row r="91" spans="1:6" ht="12.75" customHeight="1" x14ac:dyDescent="0.3"/>
    <row r="92" spans="1:6" ht="75" customHeight="1" x14ac:dyDescent="0.3">
      <c r="B92" s="21" t="s">
        <v>77</v>
      </c>
      <c r="C92" s="21"/>
      <c r="D92" s="21"/>
      <c r="E92" s="21"/>
      <c r="F92" s="21"/>
    </row>
    <row r="93" spans="1:6" ht="45" customHeight="1" x14ac:dyDescent="0.3">
      <c r="B93" s="21" t="s">
        <v>78</v>
      </c>
      <c r="C93" s="21"/>
      <c r="D93" s="21"/>
      <c r="E93" s="21"/>
      <c r="F93" s="21"/>
    </row>
    <row r="94" spans="1:6" ht="11.25" customHeight="1" x14ac:dyDescent="0.3"/>
    <row r="95" spans="1:6" x14ac:dyDescent="0.3">
      <c r="A95" s="6" t="s">
        <v>2</v>
      </c>
      <c r="B95" s="7" t="s">
        <v>79</v>
      </c>
      <c r="C95" s="7" t="s">
        <v>11</v>
      </c>
      <c r="D95" s="9">
        <v>2</v>
      </c>
      <c r="E95" s="9">
        <v>0</v>
      </c>
      <c r="F95" s="9">
        <f>ROUND(D95*E95,2)</f>
        <v>0</v>
      </c>
    </row>
    <row r="96" spans="1:6" x14ac:dyDescent="0.3">
      <c r="A96" s="6" t="s">
        <v>19</v>
      </c>
      <c r="B96" s="7" t="s">
        <v>80</v>
      </c>
      <c r="C96" s="7" t="s">
        <v>62</v>
      </c>
      <c r="D96" s="9">
        <v>30</v>
      </c>
      <c r="E96" s="9">
        <v>0</v>
      </c>
      <c r="F96" s="9">
        <f>ROUND(D96*E96,2)</f>
        <v>0</v>
      </c>
    </row>
    <row r="97" spans="1:6" ht="13.5" customHeight="1" x14ac:dyDescent="0.3"/>
    <row r="98" spans="1:6" x14ac:dyDescent="0.3">
      <c r="A98" s="4" t="s">
        <v>4</v>
      </c>
      <c r="B98" s="24" t="s">
        <v>81</v>
      </c>
      <c r="C98" s="27"/>
      <c r="D98" s="25"/>
      <c r="E98" s="25"/>
      <c r="F98" s="13">
        <f>SUM(F95:F96)</f>
        <v>0</v>
      </c>
    </row>
    <row r="99" spans="1:6" ht="12.75" customHeight="1" x14ac:dyDescent="0.3"/>
    <row r="100" spans="1:6" ht="14.25" customHeight="1" x14ac:dyDescent="0.3">
      <c r="A100" s="14"/>
      <c r="B100" s="7"/>
      <c r="C100" s="7"/>
    </row>
    <row r="101" spans="1:6" x14ac:dyDescent="0.3">
      <c r="A101" s="4"/>
      <c r="B101" s="24" t="s">
        <v>82</v>
      </c>
      <c r="C101" s="27"/>
      <c r="D101" s="25"/>
      <c r="E101" s="25"/>
      <c r="F101" s="13">
        <f>SUM(F95:F96)</f>
        <v>0</v>
      </c>
    </row>
    <row r="102" spans="1:6" ht="12" customHeight="1" x14ac:dyDescent="0.3"/>
    <row r="103" spans="1:6" ht="18" x14ac:dyDescent="0.35">
      <c r="A103" s="18"/>
      <c r="B103" s="31" t="s">
        <v>74</v>
      </c>
      <c r="C103" s="31"/>
      <c r="D103" s="31"/>
      <c r="E103" s="31"/>
      <c r="F103" s="32"/>
    </row>
    <row r="104" spans="1:6" x14ac:dyDescent="0.3">
      <c r="A104" s="19">
        <v>1</v>
      </c>
      <c r="B104" s="29" t="s">
        <v>3</v>
      </c>
      <c r="C104" s="30"/>
      <c r="D104" s="30"/>
      <c r="E104" s="30"/>
      <c r="F104" s="20">
        <f>F86</f>
        <v>0</v>
      </c>
    </row>
    <row r="105" spans="1:6" x14ac:dyDescent="0.3">
      <c r="A105" s="19">
        <v>2</v>
      </c>
      <c r="B105" s="29" t="s">
        <v>75</v>
      </c>
      <c r="C105" s="30"/>
      <c r="D105" s="30"/>
      <c r="E105" s="30"/>
      <c r="F105" s="20">
        <f>F101</f>
        <v>0</v>
      </c>
    </row>
    <row r="106" spans="1:6" x14ac:dyDescent="0.3">
      <c r="A106" s="19"/>
      <c r="B106" s="29" t="s">
        <v>83</v>
      </c>
      <c r="C106" s="30"/>
      <c r="D106" s="30"/>
      <c r="E106" s="30"/>
      <c r="F106" s="20">
        <f>SUM(F104:F105)</f>
        <v>0</v>
      </c>
    </row>
    <row r="107" spans="1:6" ht="15" customHeight="1" x14ac:dyDescent="0.3"/>
  </sheetData>
  <mergeCells count="33">
    <mergeCell ref="B104:E104"/>
    <mergeCell ref="B105:E105"/>
    <mergeCell ref="B106:E106"/>
    <mergeCell ref="B98:E98"/>
    <mergeCell ref="B101:E101"/>
    <mergeCell ref="B103:F103"/>
    <mergeCell ref="B93:F93"/>
    <mergeCell ref="B80:F80"/>
    <mergeCell ref="B81:F81"/>
    <mergeCell ref="B82:E82"/>
    <mergeCell ref="B83:E83"/>
    <mergeCell ref="B84:E84"/>
    <mergeCell ref="B85:E85"/>
    <mergeCell ref="B86:E86"/>
    <mergeCell ref="B88:F88"/>
    <mergeCell ref="B90:F90"/>
    <mergeCell ref="B92:F92"/>
    <mergeCell ref="B49:E49"/>
    <mergeCell ref="B51:F51"/>
    <mergeCell ref="B53:F53"/>
    <mergeCell ref="B59:E59"/>
    <mergeCell ref="B61:F61"/>
    <mergeCell ref="B63:F63"/>
    <mergeCell ref="B70:E70"/>
    <mergeCell ref="B72:F72"/>
    <mergeCell ref="B74:F74"/>
    <mergeCell ref="B79:E79"/>
    <mergeCell ref="B11:F11"/>
    <mergeCell ref="B2:F2"/>
    <mergeCell ref="B4:F4"/>
    <mergeCell ref="B5:F5"/>
    <mergeCell ref="B6:F6"/>
    <mergeCell ref="B8:F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Troškovnik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Jure</dc:creator>
  <cp:lastModifiedBy>Danijel Pervan</cp:lastModifiedBy>
  <cp:lastPrinted>2020-03-20T08:41:49Z</cp:lastPrinted>
  <dcterms:created xsi:type="dcterms:W3CDTF">2020-02-28T07:45:02Z</dcterms:created>
  <dcterms:modified xsi:type="dcterms:W3CDTF">2020-04-06T17:53:49Z</dcterms:modified>
</cp:coreProperties>
</file>