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OneDrive\Radna površina\"/>
    </mc:Choice>
  </mc:AlternateContent>
  <xr:revisionPtr revIDLastSave="0" documentId="13_ncr:1_{31F9358B-D268-4DA7-8233-1764AB50CC6B}"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E333" i="9"/>
  <c r="B333" i="9" s="1"/>
  <c r="H332" i="9"/>
  <c r="G332" i="9"/>
  <c r="F332" i="9"/>
  <c r="H331" i="9"/>
  <c r="G331" i="9"/>
  <c r="E331" i="9" s="1"/>
  <c r="B331" i="9" s="1"/>
  <c r="F331" i="9"/>
  <c r="H330" i="9"/>
  <c r="E330" i="9" s="1"/>
  <c r="B330" i="9" s="1"/>
  <c r="G330" i="9"/>
  <c r="F330" i="9"/>
  <c r="H329" i="9"/>
  <c r="G329" i="9"/>
  <c r="F329" i="9"/>
  <c r="H328" i="9"/>
  <c r="E328" i="9" s="1"/>
  <c r="B328" i="9" s="1"/>
  <c r="G328" i="9"/>
  <c r="F328" i="9"/>
  <c r="H327" i="9"/>
  <c r="G327" i="9"/>
  <c r="E327" i="9" s="1"/>
  <c r="B327" i="9" s="1"/>
  <c r="F327" i="9"/>
  <c r="H326" i="9"/>
  <c r="G326" i="9"/>
  <c r="F326" i="9"/>
  <c r="H325" i="9"/>
  <c r="G325" i="9"/>
  <c r="F325" i="9"/>
  <c r="H324" i="9"/>
  <c r="G324" i="9"/>
  <c r="F324" i="9"/>
  <c r="H323" i="9"/>
  <c r="E323" i="9" s="1"/>
  <c r="B323" i="9" s="1"/>
  <c r="G323" i="9"/>
  <c r="F323" i="9"/>
  <c r="H322" i="9"/>
  <c r="G322" i="9"/>
  <c r="E322" i="9" s="1"/>
  <c r="B322" i="9" s="1"/>
  <c r="F322" i="9"/>
  <c r="H321" i="9"/>
  <c r="G321" i="9"/>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M289" i="9"/>
  <c r="L289" i="9"/>
  <c r="F289" i="9"/>
  <c r="E289" i="9"/>
  <c r="B289" i="9" s="1"/>
  <c r="M288" i="9"/>
  <c r="L288" i="9"/>
  <c r="F288" i="9" s="1"/>
  <c r="E288" i="9"/>
  <c r="B288" i="9" s="1"/>
  <c r="M287" i="9"/>
  <c r="L287" i="9"/>
  <c r="F287" i="9" s="1"/>
  <c r="B287" i="9" s="1"/>
  <c r="E287" i="9"/>
  <c r="M286" i="9"/>
  <c r="L286" i="9"/>
  <c r="F286" i="9" s="1"/>
  <c r="E286" i="9"/>
  <c r="B286" i="9" s="1"/>
  <c r="M285" i="9"/>
  <c r="L285" i="9"/>
  <c r="F285" i="9"/>
  <c r="E285" i="9"/>
  <c r="B285" i="9" s="1"/>
  <c r="M284" i="9"/>
  <c r="L284" i="9"/>
  <c r="F284" i="9" s="1"/>
  <c r="E284" i="9"/>
  <c r="M283" i="9"/>
  <c r="L283" i="9"/>
  <c r="F283" i="9" s="1"/>
  <c r="B283" i="9" s="1"/>
  <c r="E283" i="9"/>
  <c r="M282" i="9"/>
  <c r="L282" i="9"/>
  <c r="F282" i="9" s="1"/>
  <c r="E282" i="9"/>
  <c r="M281" i="9"/>
  <c r="L281" i="9"/>
  <c r="F281" i="9"/>
  <c r="E281" i="9"/>
  <c r="B281" i="9" s="1"/>
  <c r="M280" i="9"/>
  <c r="L280" i="9"/>
  <c r="F280" i="9" s="1"/>
  <c r="E280" i="9"/>
  <c r="B280" i="9" s="1"/>
  <c r="M279" i="9"/>
  <c r="L279" i="9"/>
  <c r="F279" i="9" s="1"/>
  <c r="B279" i="9" s="1"/>
  <c r="E279" i="9"/>
  <c r="M278" i="9"/>
  <c r="L278" i="9"/>
  <c r="F278" i="9" s="1"/>
  <c r="E278" i="9"/>
  <c r="B278" i="9" s="1"/>
  <c r="M277" i="9"/>
  <c r="L277" i="9"/>
  <c r="F277" i="9"/>
  <c r="E277" i="9"/>
  <c r="B277" i="9" s="1"/>
  <c r="M276" i="9"/>
  <c r="L276" i="9"/>
  <c r="F276" i="9" s="1"/>
  <c r="E276" i="9"/>
  <c r="M275" i="9"/>
  <c r="L275" i="9"/>
  <c r="F275" i="9" s="1"/>
  <c r="B275" i="9" s="1"/>
  <c r="E275" i="9"/>
  <c r="M274" i="9"/>
  <c r="L274" i="9"/>
  <c r="F274" i="9" s="1"/>
  <c r="E274" i="9"/>
  <c r="M273" i="9"/>
  <c r="L273" i="9"/>
  <c r="F273" i="9"/>
  <c r="E273" i="9"/>
  <c r="B273" i="9" s="1"/>
  <c r="M272" i="9"/>
  <c r="L272" i="9"/>
  <c r="F272" i="9" s="1"/>
  <c r="E272" i="9"/>
  <c r="B272" i="9" s="1"/>
  <c r="M271" i="9"/>
  <c r="L271" i="9"/>
  <c r="F271" i="9" s="1"/>
  <c r="B271" i="9" s="1"/>
  <c r="E271" i="9"/>
  <c r="M270" i="9"/>
  <c r="L270" i="9"/>
  <c r="F270" i="9" s="1"/>
  <c r="E270" i="9"/>
  <c r="B270" i="9" s="1"/>
  <c r="M269" i="9"/>
  <c r="L269" i="9"/>
  <c r="F269" i="9"/>
  <c r="E269" i="9"/>
  <c r="B269" i="9" s="1"/>
  <c r="M268" i="9"/>
  <c r="L268" i="9"/>
  <c r="F268" i="9" s="1"/>
  <c r="E268" i="9"/>
  <c r="M267" i="9"/>
  <c r="L267" i="9"/>
  <c r="F267" i="9" s="1"/>
  <c r="B267" i="9" s="1"/>
  <c r="E267" i="9"/>
  <c r="M266" i="9"/>
  <c r="L266" i="9"/>
  <c r="F266" i="9" s="1"/>
  <c r="E266" i="9"/>
  <c r="M265" i="9"/>
  <c r="L265" i="9"/>
  <c r="F265" i="9"/>
  <c r="E265" i="9"/>
  <c r="B265" i="9" s="1"/>
  <c r="M264" i="9"/>
  <c r="L264" i="9"/>
  <c r="F264" i="9" s="1"/>
  <c r="E264" i="9"/>
  <c r="B264" i="9" s="1"/>
  <c r="M263" i="9"/>
  <c r="L263" i="9"/>
  <c r="F263" i="9" s="1"/>
  <c r="B263" i="9" s="1"/>
  <c r="E263" i="9"/>
  <c r="M262" i="9"/>
  <c r="L262" i="9"/>
  <c r="F262" i="9" s="1"/>
  <c r="E262" i="9"/>
  <c r="B262" i="9" s="1"/>
  <c r="M261" i="9"/>
  <c r="L261" i="9"/>
  <c r="F261" i="9"/>
  <c r="E261" i="9"/>
  <c r="B261" i="9" s="1"/>
  <c r="M260" i="9"/>
  <c r="L260" i="9"/>
  <c r="F260" i="9" s="1"/>
  <c r="E260" i="9"/>
  <c r="M259" i="9"/>
  <c r="L259" i="9"/>
  <c r="F259" i="9" s="1"/>
  <c r="B259" i="9" s="1"/>
  <c r="E259" i="9"/>
  <c r="M258" i="9"/>
  <c r="L258" i="9"/>
  <c r="F258" i="9" s="1"/>
  <c r="E258" i="9"/>
  <c r="M257" i="9"/>
  <c r="L257" i="9"/>
  <c r="F257" i="9"/>
  <c r="E257" i="9"/>
  <c r="B257" i="9" s="1"/>
  <c r="M256" i="9"/>
  <c r="L256" i="9"/>
  <c r="F256" i="9" s="1"/>
  <c r="E256" i="9"/>
  <c r="B256" i="9" s="1"/>
  <c r="M255" i="9"/>
  <c r="L255" i="9"/>
  <c r="F255" i="9" s="1"/>
  <c r="B255" i="9" s="1"/>
  <c r="E255" i="9"/>
  <c r="M254" i="9"/>
  <c r="L254" i="9"/>
  <c r="F254" i="9" s="1"/>
  <c r="E254" i="9"/>
  <c r="B254" i="9" s="1"/>
  <c r="M253" i="9"/>
  <c r="L253" i="9"/>
  <c r="F253" i="9"/>
  <c r="E253" i="9"/>
  <c r="B253" i="9" s="1"/>
  <c r="M252" i="9"/>
  <c r="L252" i="9"/>
  <c r="F252" i="9" s="1"/>
  <c r="E252" i="9"/>
  <c r="M251" i="9"/>
  <c r="L251" i="9"/>
  <c r="F251" i="9" s="1"/>
  <c r="B251" i="9" s="1"/>
  <c r="E251" i="9"/>
  <c r="M250" i="9"/>
  <c r="L250" i="9"/>
  <c r="F250" i="9" s="1"/>
  <c r="E250" i="9"/>
  <c r="M249" i="9"/>
  <c r="L249" i="9"/>
  <c r="F249" i="9"/>
  <c r="E249" i="9"/>
  <c r="B249" i="9" s="1"/>
  <c r="M248" i="9"/>
  <c r="L248" i="9"/>
  <c r="F248" i="9" s="1"/>
  <c r="E248" i="9"/>
  <c r="B248" i="9" s="1"/>
  <c r="M247" i="9"/>
  <c r="L247" i="9"/>
  <c r="F247" i="9" s="1"/>
  <c r="B247" i="9" s="1"/>
  <c r="E247" i="9"/>
  <c r="M246" i="9"/>
  <c r="L246" i="9"/>
  <c r="F246" i="9" s="1"/>
  <c r="E246" i="9"/>
  <c r="B246" i="9" s="1"/>
  <c r="M245" i="9"/>
  <c r="L245" i="9"/>
  <c r="F245" i="9"/>
  <c r="E245" i="9"/>
  <c r="B245" i="9" s="1"/>
  <c r="M244" i="9"/>
  <c r="L244" i="9"/>
  <c r="F244" i="9" s="1"/>
  <c r="E244" i="9"/>
  <c r="M243" i="9"/>
  <c r="L243" i="9"/>
  <c r="F243" i="9" s="1"/>
  <c r="B243" i="9" s="1"/>
  <c r="E243" i="9"/>
  <c r="M242" i="9"/>
  <c r="L242" i="9"/>
  <c r="F242" i="9" s="1"/>
  <c r="E242" i="9"/>
  <c r="M241" i="9"/>
  <c r="L241" i="9"/>
  <c r="F241" i="9"/>
  <c r="E241" i="9"/>
  <c r="B241" i="9" s="1"/>
  <c r="M240" i="9"/>
  <c r="L240" i="9"/>
  <c r="F240" i="9" s="1"/>
  <c r="E240" i="9"/>
  <c r="B240" i="9" s="1"/>
  <c r="M239" i="9"/>
  <c r="L239" i="9"/>
  <c r="E239" i="9"/>
  <c r="M238" i="9"/>
  <c r="L238" i="9"/>
  <c r="F238" i="9" s="1"/>
  <c r="E238" i="9"/>
  <c r="B238" i="9" s="1"/>
  <c r="M237" i="9"/>
  <c r="L237" i="9"/>
  <c r="F237" i="9"/>
  <c r="E237" i="9"/>
  <c r="M236" i="9"/>
  <c r="L236" i="9"/>
  <c r="E236" i="9"/>
  <c r="M235" i="9"/>
  <c r="L235" i="9"/>
  <c r="F235" i="9" s="1"/>
  <c r="B235" i="9" s="1"/>
  <c r="E235" i="9"/>
  <c r="M234" i="9"/>
  <c r="L234" i="9"/>
  <c r="F234" i="9" s="1"/>
  <c r="E234" i="9"/>
  <c r="M233" i="9"/>
  <c r="L233" i="9"/>
  <c r="F233" i="9"/>
  <c r="E233" i="9"/>
  <c r="B233" i="9" s="1"/>
  <c r="M232" i="9"/>
  <c r="L232" i="9"/>
  <c r="F232" i="9" s="1"/>
  <c r="E232" i="9"/>
  <c r="B232" i="9" s="1"/>
  <c r="M231" i="9"/>
  <c r="L231" i="9"/>
  <c r="F231" i="9" s="1"/>
  <c r="B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E121" i="9" s="1"/>
  <c r="B121" i="9" s="1"/>
  <c r="G121" i="9"/>
  <c r="F121" i="9"/>
  <c r="H120" i="9"/>
  <c r="G120" i="9"/>
  <c r="E120" i="9" s="1"/>
  <c r="B120" i="9" s="1"/>
  <c r="F120" i="9"/>
  <c r="H119" i="9"/>
  <c r="E119" i="9" s="1"/>
  <c r="B119" i="9" s="1"/>
  <c r="G119" i="9"/>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E89" i="9" s="1"/>
  <c r="B89" i="9" s="1"/>
  <c r="G89" i="9"/>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E30" i="9" s="1"/>
  <c r="B30" i="9" s="1"/>
  <c r="G30" i="9"/>
  <c r="F30" i="9"/>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H3" i="9"/>
  <c r="G3" i="9"/>
  <c r="D104" i="8"/>
  <c r="D97" i="8"/>
  <c r="D92" i="8"/>
  <c r="C1669" i="1" s="1"/>
  <c r="D87" i="8"/>
  <c r="D82" i="8"/>
  <c r="D77" i="8"/>
  <c r="D72" i="8"/>
  <c r="D67" i="8"/>
  <c r="D62" i="8"/>
  <c r="D57" i="8"/>
  <c r="D52" i="8"/>
  <c r="D46" i="8"/>
  <c r="D37" i="8"/>
  <c r="D27" i="8"/>
  <c r="D18" i="8"/>
  <c r="D8" i="8"/>
  <c r="D6" i="8" s="1"/>
  <c r="E44" i="7"/>
  <c r="D1577" i="1" s="1"/>
  <c r="D44" i="7"/>
  <c r="E39" i="7"/>
  <c r="E38" i="7" s="1"/>
  <c r="D39" i="7"/>
  <c r="E30" i="7"/>
  <c r="D30" i="7"/>
  <c r="E23" i="7"/>
  <c r="D23" i="7"/>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514" i="1" s="1"/>
  <c r="D118" i="6"/>
  <c r="F117" i="6"/>
  <c r="F116" i="6"/>
  <c r="F115" i="6"/>
  <c r="E115" i="6"/>
  <c r="D115" i="6"/>
  <c r="D114" i="6" s="1"/>
  <c r="F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F39" i="6"/>
  <c r="E39" i="6"/>
  <c r="D1435" i="1" s="1"/>
  <c r="G1435" i="1" s="1"/>
  <c r="D39" i="6"/>
  <c r="F38" i="6"/>
  <c r="F37" i="6"/>
  <c r="E36" i="6"/>
  <c r="D1432" i="1" s="1"/>
  <c r="G1432" i="1"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H1264" i="1" s="1"/>
  <c r="D260" i="5"/>
  <c r="F259" i="5"/>
  <c r="F258" i="5"/>
  <c r="F257" i="5"/>
  <c r="E256" i="5"/>
  <c r="E255" i="5" s="1"/>
  <c r="D1259"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2" i="1" s="1"/>
  <c r="G422" i="1" s="1"/>
  <c r="D427" i="4"/>
  <c r="E426" i="4"/>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s="1"/>
  <c r="F133" i="4"/>
  <c r="F132" i="4"/>
  <c r="F131" i="4"/>
  <c r="F130" i="4"/>
  <c r="F129" i="4"/>
  <c r="E129" i="4"/>
  <c r="D125" i="1" s="1"/>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4" i="1" s="1"/>
  <c r="H54" i="1" s="1"/>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H1682" i="1"/>
  <c r="C1682" i="1"/>
  <c r="G1682" i="1" s="1"/>
  <c r="G1681" i="1"/>
  <c r="C1681" i="1"/>
  <c r="H1681" i="1" s="1"/>
  <c r="C1680" i="1"/>
  <c r="H1679" i="1"/>
  <c r="G1679" i="1"/>
  <c r="C1679" i="1"/>
  <c r="H1678" i="1"/>
  <c r="C1678" i="1"/>
  <c r="G1678" i="1" s="1"/>
  <c r="G1677" i="1"/>
  <c r="C1677" i="1"/>
  <c r="H1677" i="1" s="1"/>
  <c r="C1676" i="1"/>
  <c r="H1675" i="1"/>
  <c r="G1675" i="1"/>
  <c r="C1675" i="1"/>
  <c r="H1674" i="1"/>
  <c r="C1674" i="1"/>
  <c r="G1674" i="1" s="1"/>
  <c r="G1673" i="1"/>
  <c r="C1673" i="1"/>
  <c r="H1673" i="1" s="1"/>
  <c r="C1672" i="1"/>
  <c r="H1671" i="1"/>
  <c r="G1671" i="1"/>
  <c r="C1671" i="1"/>
  <c r="C1670" i="1"/>
  <c r="G1670" i="1" s="1"/>
  <c r="C1668" i="1"/>
  <c r="H1667" i="1"/>
  <c r="G1667" i="1"/>
  <c r="C1667" i="1"/>
  <c r="H1666" i="1"/>
  <c r="C1666" i="1"/>
  <c r="G1666" i="1" s="1"/>
  <c r="G1665" i="1"/>
  <c r="C1665" i="1"/>
  <c r="H1665" i="1" s="1"/>
  <c r="C1664" i="1"/>
  <c r="H1663" i="1"/>
  <c r="G1663" i="1"/>
  <c r="C1663" i="1"/>
  <c r="H1662" i="1"/>
  <c r="C1662" i="1"/>
  <c r="G1662" i="1" s="1"/>
  <c r="G1661" i="1"/>
  <c r="C1661" i="1"/>
  <c r="H1661" i="1" s="1"/>
  <c r="C1660" i="1"/>
  <c r="H1659" i="1"/>
  <c r="G1659" i="1"/>
  <c r="C1659" i="1"/>
  <c r="H1658" i="1"/>
  <c r="C1658" i="1"/>
  <c r="G1658" i="1" s="1"/>
  <c r="G1657" i="1"/>
  <c r="C1657" i="1"/>
  <c r="H1657" i="1" s="1"/>
  <c r="C1656" i="1"/>
  <c r="H1655" i="1"/>
  <c r="G1655" i="1"/>
  <c r="C1655" i="1"/>
  <c r="H1654" i="1"/>
  <c r="C1654" i="1"/>
  <c r="G1654" i="1" s="1"/>
  <c r="G1653" i="1"/>
  <c r="C1653" i="1"/>
  <c r="H1653" i="1" s="1"/>
  <c r="C1652" i="1"/>
  <c r="H1651" i="1"/>
  <c r="G1651" i="1"/>
  <c r="C1651" i="1"/>
  <c r="H1650" i="1"/>
  <c r="C1650" i="1"/>
  <c r="G1650" i="1" s="1"/>
  <c r="G1649" i="1"/>
  <c r="C1649" i="1"/>
  <c r="H1649" i="1" s="1"/>
  <c r="C1648" i="1"/>
  <c r="H1647" i="1"/>
  <c r="G1647" i="1"/>
  <c r="C1647" i="1"/>
  <c r="H1646" i="1"/>
  <c r="C1646" i="1"/>
  <c r="G1646" i="1" s="1"/>
  <c r="G1645" i="1"/>
  <c r="C1645" i="1"/>
  <c r="H1645" i="1" s="1"/>
  <c r="C1644" i="1"/>
  <c r="H1643" i="1"/>
  <c r="G1643" i="1"/>
  <c r="C1643" i="1"/>
  <c r="H1642" i="1"/>
  <c r="C1642" i="1"/>
  <c r="G1642" i="1" s="1"/>
  <c r="G1641" i="1"/>
  <c r="C1641" i="1"/>
  <c r="H1641" i="1" s="1"/>
  <c r="C1640" i="1"/>
  <c r="G1639" i="1"/>
  <c r="C1639" i="1"/>
  <c r="H1639" i="1" s="1"/>
  <c r="H1638" i="1"/>
  <c r="C1638" i="1"/>
  <c r="G1638" i="1" s="1"/>
  <c r="G1637" i="1"/>
  <c r="C1637" i="1"/>
  <c r="H1637" i="1" s="1"/>
  <c r="C1636" i="1"/>
  <c r="G1635" i="1"/>
  <c r="C1635" i="1"/>
  <c r="H1635" i="1" s="1"/>
  <c r="C1634" i="1"/>
  <c r="G1634" i="1" s="1"/>
  <c r="G1633" i="1"/>
  <c r="C1633" i="1"/>
  <c r="H1633" i="1" s="1"/>
  <c r="C1632" i="1"/>
  <c r="H1631" i="1"/>
  <c r="G1631" i="1"/>
  <c r="C1631" i="1"/>
  <c r="H1630" i="1"/>
  <c r="C1630" i="1"/>
  <c r="G1630" i="1" s="1"/>
  <c r="G1629" i="1"/>
  <c r="C1629" i="1"/>
  <c r="H1629" i="1" s="1"/>
  <c r="H1627" i="1"/>
  <c r="G1627" i="1"/>
  <c r="C1627" i="1"/>
  <c r="H1626" i="1"/>
  <c r="C1626" i="1"/>
  <c r="G1626" i="1" s="1"/>
  <c r="G1625" i="1"/>
  <c r="C1625" i="1"/>
  <c r="H1625" i="1" s="1"/>
  <c r="C1624" i="1"/>
  <c r="H1623" i="1"/>
  <c r="G1623" i="1"/>
  <c r="C1623" i="1"/>
  <c r="C1620" i="1"/>
  <c r="H1619" i="1"/>
  <c r="G1619" i="1"/>
  <c r="C1619" i="1"/>
  <c r="H1618" i="1"/>
  <c r="C1618" i="1"/>
  <c r="G1618" i="1" s="1"/>
  <c r="G1617" i="1"/>
  <c r="C1617" i="1"/>
  <c r="H1617" i="1" s="1"/>
  <c r="C1616" i="1"/>
  <c r="H1615" i="1"/>
  <c r="G1615" i="1"/>
  <c r="C1615" i="1"/>
  <c r="H1614" i="1"/>
  <c r="C1614" i="1"/>
  <c r="G1614" i="1" s="1"/>
  <c r="C1613" i="1"/>
  <c r="H1613" i="1" s="1"/>
  <c r="C1612" i="1"/>
  <c r="H1611" i="1"/>
  <c r="G1611" i="1"/>
  <c r="C1611" i="1"/>
  <c r="H1610" i="1"/>
  <c r="C1610" i="1"/>
  <c r="G1610" i="1" s="1"/>
  <c r="G1609" i="1"/>
  <c r="C1609" i="1"/>
  <c r="H1609" i="1" s="1"/>
  <c r="C1608" i="1"/>
  <c r="H1607" i="1"/>
  <c r="C1607" i="1"/>
  <c r="G1607" i="1" s="1"/>
  <c r="C1606" i="1"/>
  <c r="G1606" i="1" s="1"/>
  <c r="G1605" i="1"/>
  <c r="C1605" i="1"/>
  <c r="H1605" i="1" s="1"/>
  <c r="C1604" i="1"/>
  <c r="H1603" i="1"/>
  <c r="G1603" i="1"/>
  <c r="C1603" i="1"/>
  <c r="G1601" i="1"/>
  <c r="C1601" i="1"/>
  <c r="H1601" i="1" s="1"/>
  <c r="C1600" i="1"/>
  <c r="H1599" i="1"/>
  <c r="G1599" i="1"/>
  <c r="C1599" i="1"/>
  <c r="H1598" i="1"/>
  <c r="C1598" i="1"/>
  <c r="G1598" i="1" s="1"/>
  <c r="G1597" i="1"/>
  <c r="C1597" i="1"/>
  <c r="H1597" i="1" s="1"/>
  <c r="C1596" i="1"/>
  <c r="H1595" i="1"/>
  <c r="G1595" i="1"/>
  <c r="C1595" i="1"/>
  <c r="C1594" i="1"/>
  <c r="G1594" i="1" s="1"/>
  <c r="G1593" i="1"/>
  <c r="C1593" i="1"/>
  <c r="H1593" i="1" s="1"/>
  <c r="C1592" i="1"/>
  <c r="H1591" i="1"/>
  <c r="G1591" i="1"/>
  <c r="C1591" i="1"/>
  <c r="H1590" i="1"/>
  <c r="C1590" i="1"/>
  <c r="G1590" i="1" s="1"/>
  <c r="G1589" i="1"/>
  <c r="C1589" i="1"/>
  <c r="H1589" i="1" s="1"/>
  <c r="C1588" i="1"/>
  <c r="C1587" i="1"/>
  <c r="H1587" i="1" s="1"/>
  <c r="C1586" i="1"/>
  <c r="G1586" i="1" s="1"/>
  <c r="C1585" i="1"/>
  <c r="H1585" i="1" s="1"/>
  <c r="C1584" i="1"/>
  <c r="H1582" i="1"/>
  <c r="C1582" i="1"/>
  <c r="G1582" i="1" s="1"/>
  <c r="D1581" i="1"/>
  <c r="C1581" i="1"/>
  <c r="D1580" i="1"/>
  <c r="C1580" i="1"/>
  <c r="J1580" i="1" s="1"/>
  <c r="D1579" i="1"/>
  <c r="C1579" i="1"/>
  <c r="D1578" i="1"/>
  <c r="C1578" i="1"/>
  <c r="C1577" i="1"/>
  <c r="D1576" i="1"/>
  <c r="C1576" i="1"/>
  <c r="D1575" i="1"/>
  <c r="C1575" i="1"/>
  <c r="J1575" i="1" s="1"/>
  <c r="D1574" i="1"/>
  <c r="C1574" i="1"/>
  <c r="D1573" i="1"/>
  <c r="C1573" i="1"/>
  <c r="G1573" i="1" s="1"/>
  <c r="C1572" i="1"/>
  <c r="D1570" i="1"/>
  <c r="C1570" i="1"/>
  <c r="D1569" i="1"/>
  <c r="C1569" i="1"/>
  <c r="G1569" i="1" s="1"/>
  <c r="D1568" i="1"/>
  <c r="C1568" i="1"/>
  <c r="D1567" i="1"/>
  <c r="C1567" i="1"/>
  <c r="J1567" i="1" s="1"/>
  <c r="D1566" i="1"/>
  <c r="C1566" i="1"/>
  <c r="D1565" i="1"/>
  <c r="G1565" i="1" s="1"/>
  <c r="C1565" i="1"/>
  <c r="D1564" i="1"/>
  <c r="C1564" i="1"/>
  <c r="D1563" i="1"/>
  <c r="C1563" i="1"/>
  <c r="D1562" i="1"/>
  <c r="G1562" i="1" s="1"/>
  <c r="C1562" i="1"/>
  <c r="J1562" i="1" s="1"/>
  <c r="D1561" i="1"/>
  <c r="C1561" i="1"/>
  <c r="D1560" i="1"/>
  <c r="C1560" i="1"/>
  <c r="D1559" i="1"/>
  <c r="C1559" i="1"/>
  <c r="G1558" i="1"/>
  <c r="D1558" i="1"/>
  <c r="C1558" i="1"/>
  <c r="D1557" i="1"/>
  <c r="C1557" i="1"/>
  <c r="C1556" i="1"/>
  <c r="D1554" i="1"/>
  <c r="C1554" i="1"/>
  <c r="G1554" i="1" s="1"/>
  <c r="D1553" i="1"/>
  <c r="C1553" i="1"/>
  <c r="D1552" i="1"/>
  <c r="C1552" i="1"/>
  <c r="J1552" i="1" s="1"/>
  <c r="D1551" i="1"/>
  <c r="C1551" i="1"/>
  <c r="G1550" i="1"/>
  <c r="D1550" i="1"/>
  <c r="C1550" i="1"/>
  <c r="J1550" i="1" s="1"/>
  <c r="D1549" i="1"/>
  <c r="C1549" i="1"/>
  <c r="D1548" i="1"/>
  <c r="C1548" i="1"/>
  <c r="D1547" i="1"/>
  <c r="C1547" i="1"/>
  <c r="D1546" i="1"/>
  <c r="C1546" i="1"/>
  <c r="D1545" i="1"/>
  <c r="C1545" i="1"/>
  <c r="D1544" i="1"/>
  <c r="C1544" i="1"/>
  <c r="H1543" i="1"/>
  <c r="D1543" i="1"/>
  <c r="G1543" i="1" s="1"/>
  <c r="C1543" i="1"/>
  <c r="D1542" i="1"/>
  <c r="C1542" i="1"/>
  <c r="D1541" i="1"/>
  <c r="C1541" i="1"/>
  <c r="H1541" i="1" s="1"/>
  <c r="D1540" i="1"/>
  <c r="C1540" i="1"/>
  <c r="D1536" i="1"/>
  <c r="G1536" i="1" s="1"/>
  <c r="C1536" i="1"/>
  <c r="D1535" i="1"/>
  <c r="G1535" i="1" s="1"/>
  <c r="C1535" i="1"/>
  <c r="H1534" i="1"/>
  <c r="D1534" i="1"/>
  <c r="G1534" i="1" s="1"/>
  <c r="C1534" i="1"/>
  <c r="H1533" i="1"/>
  <c r="D1533" i="1"/>
  <c r="G1533" i="1" s="1"/>
  <c r="C1533" i="1"/>
  <c r="D1532" i="1"/>
  <c r="G1532" i="1" s="1"/>
  <c r="C1532" i="1"/>
  <c r="H1531" i="1"/>
  <c r="D1531" i="1"/>
  <c r="G1531" i="1" s="1"/>
  <c r="C1531" i="1"/>
  <c r="D1530" i="1"/>
  <c r="G1530" i="1" s="1"/>
  <c r="C1530" i="1"/>
  <c r="D1529" i="1"/>
  <c r="G1529" i="1" s="1"/>
  <c r="C1529" i="1"/>
  <c r="D1528" i="1"/>
  <c r="G1528" i="1" s="1"/>
  <c r="C1528" i="1"/>
  <c r="H1527" i="1"/>
  <c r="D1527" i="1"/>
  <c r="G1527" i="1" s="1"/>
  <c r="C1527" i="1"/>
  <c r="D1526" i="1"/>
  <c r="G1526" i="1" s="1"/>
  <c r="C1526" i="1"/>
  <c r="D1524" i="1"/>
  <c r="G1524" i="1" s="1"/>
  <c r="C1524" i="1"/>
  <c r="D1523" i="1"/>
  <c r="C1523" i="1"/>
  <c r="D1522" i="1"/>
  <c r="G1522" i="1" s="1"/>
  <c r="C1522" i="1"/>
  <c r="D1521" i="1"/>
  <c r="G1521" i="1" s="1"/>
  <c r="C1521" i="1"/>
  <c r="D1520" i="1"/>
  <c r="G1520" i="1" s="1"/>
  <c r="C1520" i="1"/>
  <c r="D1519" i="1"/>
  <c r="C1519" i="1"/>
  <c r="D1518" i="1"/>
  <c r="G1518" i="1" s="1"/>
  <c r="C1518" i="1"/>
  <c r="D1517" i="1"/>
  <c r="G1517" i="1" s="1"/>
  <c r="C1517" i="1"/>
  <c r="D1516" i="1"/>
  <c r="G1516" i="1" s="1"/>
  <c r="C1516" i="1"/>
  <c r="D1515" i="1"/>
  <c r="C1515" i="1"/>
  <c r="C1514" i="1"/>
  <c r="D1513" i="1"/>
  <c r="C1513" i="1"/>
  <c r="D1512" i="1"/>
  <c r="G1512" i="1" s="1"/>
  <c r="C1512" i="1"/>
  <c r="D1511" i="1"/>
  <c r="G1511" i="1" s="1"/>
  <c r="C1511" i="1"/>
  <c r="C1510" i="1"/>
  <c r="H1509" i="1"/>
  <c r="D1509" i="1"/>
  <c r="G1509" i="1" s="1"/>
  <c r="C1509" i="1"/>
  <c r="D1508" i="1"/>
  <c r="G1508" i="1" s="1"/>
  <c r="C1508" i="1"/>
  <c r="D1507" i="1"/>
  <c r="G1507" i="1" s="1"/>
  <c r="C1507" i="1"/>
  <c r="D1506" i="1"/>
  <c r="G1506" i="1" s="1"/>
  <c r="C1506" i="1"/>
  <c r="D1505" i="1"/>
  <c r="G1505" i="1" s="1"/>
  <c r="C1505" i="1"/>
  <c r="D1504" i="1"/>
  <c r="G1504" i="1" s="1"/>
  <c r="C1504" i="1"/>
  <c r="D1503" i="1"/>
  <c r="G1503" i="1" s="1"/>
  <c r="C1503" i="1"/>
  <c r="D1502" i="1"/>
  <c r="G1502" i="1" s="1"/>
  <c r="C1502" i="1"/>
  <c r="D1501" i="1"/>
  <c r="G1501" i="1" s="1"/>
  <c r="C1501" i="1"/>
  <c r="D1500" i="1"/>
  <c r="G1500" i="1" s="1"/>
  <c r="C1500" i="1"/>
  <c r="D1499" i="1"/>
  <c r="G1499" i="1" s="1"/>
  <c r="C1499" i="1"/>
  <c r="D1498" i="1"/>
  <c r="G1498" i="1" s="1"/>
  <c r="C1498" i="1"/>
  <c r="H1497" i="1"/>
  <c r="D1497" i="1"/>
  <c r="G1497" i="1" s="1"/>
  <c r="C1497" i="1"/>
  <c r="D1496" i="1"/>
  <c r="G1496" i="1" s="1"/>
  <c r="C1496" i="1"/>
  <c r="D1495" i="1"/>
  <c r="G1495" i="1" s="1"/>
  <c r="C1495" i="1"/>
  <c r="D1494" i="1"/>
  <c r="G1494" i="1" s="1"/>
  <c r="C1494" i="1"/>
  <c r="D1493" i="1"/>
  <c r="G1493" i="1" s="1"/>
  <c r="C1493" i="1"/>
  <c r="D1492" i="1"/>
  <c r="G1492" i="1" s="1"/>
  <c r="C1492" i="1"/>
  <c r="D1491" i="1"/>
  <c r="G1491" i="1" s="1"/>
  <c r="C1491" i="1"/>
  <c r="D1490" i="1"/>
  <c r="G1490" i="1" s="1"/>
  <c r="C1490" i="1"/>
  <c r="H1489" i="1"/>
  <c r="D1489" i="1"/>
  <c r="G1489" i="1" s="1"/>
  <c r="C1489" i="1"/>
  <c r="D1488" i="1"/>
  <c r="G1488" i="1" s="1"/>
  <c r="C1488" i="1"/>
  <c r="D1487" i="1"/>
  <c r="G1487" i="1" s="1"/>
  <c r="C1487" i="1"/>
  <c r="D1486" i="1"/>
  <c r="G1486" i="1" s="1"/>
  <c r="C1486" i="1"/>
  <c r="C1485" i="1"/>
  <c r="D1484" i="1"/>
  <c r="G1484" i="1" s="1"/>
  <c r="C1484" i="1"/>
  <c r="D1483" i="1"/>
  <c r="G1483" i="1" s="1"/>
  <c r="C1483" i="1"/>
  <c r="D1482" i="1"/>
  <c r="G1482" i="1" s="1"/>
  <c r="C1482" i="1"/>
  <c r="H1481" i="1"/>
  <c r="D1481" i="1"/>
  <c r="G1481" i="1" s="1"/>
  <c r="C1481" i="1"/>
  <c r="D1480" i="1"/>
  <c r="G1480" i="1" s="1"/>
  <c r="C1480" i="1"/>
  <c r="D1479" i="1"/>
  <c r="G1479" i="1" s="1"/>
  <c r="C1479" i="1"/>
  <c r="D1478" i="1"/>
  <c r="G1478" i="1" s="1"/>
  <c r="C1478" i="1"/>
  <c r="D1477" i="1"/>
  <c r="G1477" i="1" s="1"/>
  <c r="C1477" i="1"/>
  <c r="D1476" i="1"/>
  <c r="G1476" i="1" s="1"/>
  <c r="C1476" i="1"/>
  <c r="H1475" i="1"/>
  <c r="D1475" i="1"/>
  <c r="G1475" i="1" s="1"/>
  <c r="C1475" i="1"/>
  <c r="D1474" i="1"/>
  <c r="G1474" i="1" s="1"/>
  <c r="C1474" i="1"/>
  <c r="H1473" i="1"/>
  <c r="D1473" i="1"/>
  <c r="G1473" i="1" s="1"/>
  <c r="C1473" i="1"/>
  <c r="D1472" i="1"/>
  <c r="G1472" i="1" s="1"/>
  <c r="C1472" i="1"/>
  <c r="D1471" i="1"/>
  <c r="G1471" i="1" s="1"/>
  <c r="C1471" i="1"/>
  <c r="D1470" i="1"/>
  <c r="G1470" i="1" s="1"/>
  <c r="C1470" i="1"/>
  <c r="D1469" i="1"/>
  <c r="G1469" i="1" s="1"/>
  <c r="C1469" i="1"/>
  <c r="D1468" i="1"/>
  <c r="G1468" i="1" s="1"/>
  <c r="C1468" i="1"/>
  <c r="D1467" i="1"/>
  <c r="G1467" i="1" s="1"/>
  <c r="C1467" i="1"/>
  <c r="D1466" i="1"/>
  <c r="G1466" i="1" s="1"/>
  <c r="C1466" i="1"/>
  <c r="H1465" i="1"/>
  <c r="D1465" i="1"/>
  <c r="G1465" i="1" s="1"/>
  <c r="C1465" i="1"/>
  <c r="D1464" i="1"/>
  <c r="G1464" i="1" s="1"/>
  <c r="C1464" i="1"/>
  <c r="D1463" i="1"/>
  <c r="G1463" i="1" s="1"/>
  <c r="C1463" i="1"/>
  <c r="D1462" i="1"/>
  <c r="G1462" i="1" s="1"/>
  <c r="C1462" i="1"/>
  <c r="D1461" i="1"/>
  <c r="G1461" i="1" s="1"/>
  <c r="C1461" i="1"/>
  <c r="D1460" i="1"/>
  <c r="G1460" i="1" s="1"/>
  <c r="C1460" i="1"/>
  <c r="D1459" i="1"/>
  <c r="G1459" i="1" s="1"/>
  <c r="C1459" i="1"/>
  <c r="D1458" i="1"/>
  <c r="G1458" i="1" s="1"/>
  <c r="C1458" i="1"/>
  <c r="C1457" i="1"/>
  <c r="D1456" i="1"/>
  <c r="G1456" i="1" s="1"/>
  <c r="C1456" i="1"/>
  <c r="D1455" i="1"/>
  <c r="G1455" i="1" s="1"/>
  <c r="C1455" i="1"/>
  <c r="D1454" i="1"/>
  <c r="G1454" i="1" s="1"/>
  <c r="C1454" i="1"/>
  <c r="D1453" i="1"/>
  <c r="G1453" i="1" s="1"/>
  <c r="C1453" i="1"/>
  <c r="D1452" i="1"/>
  <c r="G1452" i="1" s="1"/>
  <c r="C1452" i="1"/>
  <c r="D1451" i="1"/>
  <c r="G1451" i="1" s="1"/>
  <c r="C1451" i="1"/>
  <c r="C1450" i="1"/>
  <c r="H1449" i="1"/>
  <c r="D1449" i="1"/>
  <c r="G1449" i="1" s="1"/>
  <c r="C1449" i="1"/>
  <c r="D1448" i="1"/>
  <c r="G1448" i="1" s="1"/>
  <c r="C1448" i="1"/>
  <c r="H1447" i="1"/>
  <c r="D1447" i="1"/>
  <c r="G1447" i="1" s="1"/>
  <c r="C1447" i="1"/>
  <c r="D1446" i="1"/>
  <c r="G1446" i="1" s="1"/>
  <c r="C1446" i="1"/>
  <c r="D1445" i="1"/>
  <c r="G1445" i="1" s="1"/>
  <c r="C1445" i="1"/>
  <c r="D1444" i="1"/>
  <c r="G1444" i="1" s="1"/>
  <c r="C1444" i="1"/>
  <c r="D1443" i="1"/>
  <c r="G1443" i="1" s="1"/>
  <c r="C1443" i="1"/>
  <c r="D1442" i="1"/>
  <c r="G1442" i="1" s="1"/>
  <c r="C1442" i="1"/>
  <c r="H1441" i="1"/>
  <c r="D1441" i="1"/>
  <c r="G1441" i="1" s="1"/>
  <c r="C1441" i="1"/>
  <c r="D1440" i="1"/>
  <c r="G1440" i="1" s="1"/>
  <c r="C1440" i="1"/>
  <c r="D1439" i="1"/>
  <c r="G1439" i="1" s="1"/>
  <c r="C1439" i="1"/>
  <c r="D1438" i="1"/>
  <c r="G1438" i="1" s="1"/>
  <c r="C1438" i="1"/>
  <c r="D1437" i="1"/>
  <c r="G1437" i="1" s="1"/>
  <c r="C1437" i="1"/>
  <c r="D1436" i="1"/>
  <c r="G1436" i="1" s="1"/>
  <c r="C1436" i="1"/>
  <c r="C1435" i="1"/>
  <c r="D1434" i="1"/>
  <c r="G1434" i="1" s="1"/>
  <c r="C1434" i="1"/>
  <c r="D1433" i="1"/>
  <c r="G1433" i="1" s="1"/>
  <c r="C1433" i="1"/>
  <c r="C1432" i="1"/>
  <c r="D1430" i="1"/>
  <c r="H1430" i="1" s="1"/>
  <c r="C1430" i="1"/>
  <c r="D1429" i="1"/>
  <c r="H1429" i="1" s="1"/>
  <c r="C1429" i="1"/>
  <c r="D1428" i="1"/>
  <c r="H1428" i="1" s="1"/>
  <c r="C1428" i="1"/>
  <c r="D1427" i="1"/>
  <c r="H1427" i="1" s="1"/>
  <c r="C1427" i="1"/>
  <c r="D1426" i="1"/>
  <c r="H1426" i="1" s="1"/>
  <c r="C1426" i="1"/>
  <c r="D1425" i="1"/>
  <c r="H1425" i="1" s="1"/>
  <c r="C1425" i="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G1412"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C1402" i="1"/>
  <c r="C1401" i="1"/>
  <c r="D1400" i="1"/>
  <c r="C1400" i="1"/>
  <c r="D1399" i="1"/>
  <c r="C1399" i="1"/>
  <c r="D1398" i="1"/>
  <c r="C1398" i="1"/>
  <c r="D1397" i="1"/>
  <c r="C1397" i="1"/>
  <c r="D1396" i="1"/>
  <c r="C1396" i="1"/>
  <c r="D1395" i="1"/>
  <c r="C1395" i="1"/>
  <c r="G1394" i="1"/>
  <c r="D1394" i="1"/>
  <c r="H1394" i="1" s="1"/>
  <c r="C1394" i="1"/>
  <c r="D1393" i="1"/>
  <c r="H1393" i="1" s="1"/>
  <c r="C1393" i="1"/>
  <c r="D1392" i="1"/>
  <c r="C1392" i="1"/>
  <c r="G1392" i="1" s="1"/>
  <c r="D1391" i="1"/>
  <c r="C1391" i="1"/>
  <c r="D1390" i="1"/>
  <c r="H1390" i="1" s="1"/>
  <c r="C1390" i="1"/>
  <c r="D1389" i="1"/>
  <c r="H1389" i="1" s="1"/>
  <c r="C1389" i="1"/>
  <c r="D1388" i="1"/>
  <c r="C1388" i="1"/>
  <c r="D1387" i="1"/>
  <c r="C1387" i="1"/>
  <c r="D1386" i="1"/>
  <c r="H1386" i="1" s="1"/>
  <c r="C1386" i="1"/>
  <c r="D1385" i="1"/>
  <c r="H1385" i="1" s="1"/>
  <c r="C1385" i="1"/>
  <c r="D1384" i="1"/>
  <c r="H1384" i="1" s="1"/>
  <c r="C1384" i="1"/>
  <c r="D1383" i="1"/>
  <c r="C1383" i="1"/>
  <c r="G1382" i="1"/>
  <c r="D1382" i="1"/>
  <c r="H1382" i="1" s="1"/>
  <c r="C1382" i="1"/>
  <c r="D1381" i="1"/>
  <c r="H1381" i="1" s="1"/>
  <c r="C1381" i="1"/>
  <c r="D1380" i="1"/>
  <c r="H1380" i="1" s="1"/>
  <c r="C1380" i="1"/>
  <c r="D1379" i="1"/>
  <c r="C1379" i="1"/>
  <c r="D1378" i="1"/>
  <c r="C1378" i="1"/>
  <c r="G1378" i="1" s="1"/>
  <c r="D1377" i="1"/>
  <c r="H1377" i="1" s="1"/>
  <c r="C1377" i="1"/>
  <c r="D1376" i="1"/>
  <c r="C1376" i="1"/>
  <c r="D1375" i="1"/>
  <c r="H1375" i="1" s="1"/>
  <c r="C1375" i="1"/>
  <c r="D1374" i="1"/>
  <c r="C1374" i="1"/>
  <c r="D1373" i="1"/>
  <c r="H1373" i="1" s="1"/>
  <c r="C1373" i="1"/>
  <c r="D1372" i="1"/>
  <c r="C1372" i="1"/>
  <c r="D1371" i="1"/>
  <c r="C1371" i="1"/>
  <c r="D1370" i="1"/>
  <c r="H1370" i="1" s="1"/>
  <c r="C1370" i="1"/>
  <c r="G1370" i="1" s="1"/>
  <c r="D1369" i="1"/>
  <c r="C1369" i="1"/>
  <c r="D1368" i="1"/>
  <c r="C1368" i="1"/>
  <c r="D1367" i="1"/>
  <c r="H1367" i="1" s="1"/>
  <c r="C1367" i="1"/>
  <c r="D1366" i="1"/>
  <c r="H1366" i="1" s="1"/>
  <c r="C1366" i="1"/>
  <c r="D1365" i="1"/>
  <c r="H1365" i="1" s="1"/>
  <c r="C1365" i="1"/>
  <c r="D1364" i="1"/>
  <c r="H1364" i="1" s="1"/>
  <c r="C1364" i="1"/>
  <c r="D1363" i="1"/>
  <c r="H1363" i="1" s="1"/>
  <c r="C1363" i="1"/>
  <c r="G1362"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G1354" i="1"/>
  <c r="D1354" i="1"/>
  <c r="H1354" i="1" s="1"/>
  <c r="C1354" i="1"/>
  <c r="D1353" i="1"/>
  <c r="H1353" i="1" s="1"/>
  <c r="C1353" i="1"/>
  <c r="G1352" i="1"/>
  <c r="D1352" i="1"/>
  <c r="H1352" i="1" s="1"/>
  <c r="C1352" i="1"/>
  <c r="D1351" i="1"/>
  <c r="H1351" i="1" s="1"/>
  <c r="C1351" i="1"/>
  <c r="D1350" i="1"/>
  <c r="H1350" i="1" s="1"/>
  <c r="C1350" i="1"/>
  <c r="D1349" i="1"/>
  <c r="H1349" i="1" s="1"/>
  <c r="C1349" i="1"/>
  <c r="G1348" i="1"/>
  <c r="D1348" i="1"/>
  <c r="H1348" i="1" s="1"/>
  <c r="C1348" i="1"/>
  <c r="D1347" i="1"/>
  <c r="H1347" i="1" s="1"/>
  <c r="C1347" i="1"/>
  <c r="D1346" i="1"/>
  <c r="H1346" i="1" s="1"/>
  <c r="C1346" i="1"/>
  <c r="D1345" i="1"/>
  <c r="H1345" i="1" s="1"/>
  <c r="C1345" i="1"/>
  <c r="D1344" i="1"/>
  <c r="H1344" i="1" s="1"/>
  <c r="C1344" i="1"/>
  <c r="D1343" i="1"/>
  <c r="H1343" i="1" s="1"/>
  <c r="C1343" i="1"/>
  <c r="G1342" i="1"/>
  <c r="D1342" i="1"/>
  <c r="H1342" i="1" s="1"/>
  <c r="C1342" i="1"/>
  <c r="D1341" i="1"/>
  <c r="G1341" i="1" s="1"/>
  <c r="C1341" i="1"/>
  <c r="D1340" i="1"/>
  <c r="C1340" i="1"/>
  <c r="D1339" i="1"/>
  <c r="C1339" i="1"/>
  <c r="G1338" i="1"/>
  <c r="D1338" i="1"/>
  <c r="C1338" i="1"/>
  <c r="H1338" i="1" s="1"/>
  <c r="D1337" i="1"/>
  <c r="G1337" i="1" s="1"/>
  <c r="C1337" i="1"/>
  <c r="D1336" i="1"/>
  <c r="C1336" i="1"/>
  <c r="H1336" i="1" s="1"/>
  <c r="D1335" i="1"/>
  <c r="C1335" i="1"/>
  <c r="G1334" i="1"/>
  <c r="D1334" i="1"/>
  <c r="C1334" i="1"/>
  <c r="H1334" i="1" s="1"/>
  <c r="D1333" i="1"/>
  <c r="G1333" i="1" s="1"/>
  <c r="C1333" i="1"/>
  <c r="D1332" i="1"/>
  <c r="C1332" i="1"/>
  <c r="H1332" i="1" s="1"/>
  <c r="D1331" i="1"/>
  <c r="C1331" i="1"/>
  <c r="G1330" i="1"/>
  <c r="D1330" i="1"/>
  <c r="C1330" i="1"/>
  <c r="H1330" i="1" s="1"/>
  <c r="D1329" i="1"/>
  <c r="G1329" i="1" s="1"/>
  <c r="C1329" i="1"/>
  <c r="D1328" i="1"/>
  <c r="C1328" i="1"/>
  <c r="H1328" i="1" s="1"/>
  <c r="D1327" i="1"/>
  <c r="C1327" i="1"/>
  <c r="G1326" i="1"/>
  <c r="D1326" i="1"/>
  <c r="C1326" i="1"/>
  <c r="H1326" i="1" s="1"/>
  <c r="D1325" i="1"/>
  <c r="G1325" i="1" s="1"/>
  <c r="C1325" i="1"/>
  <c r="D1324" i="1"/>
  <c r="C1324" i="1"/>
  <c r="H1324" i="1" s="1"/>
  <c r="D1323" i="1"/>
  <c r="C1323" i="1"/>
  <c r="G1322" i="1"/>
  <c r="D1322" i="1"/>
  <c r="C1322" i="1"/>
  <c r="H1322" i="1" s="1"/>
  <c r="D1321" i="1"/>
  <c r="G1321" i="1" s="1"/>
  <c r="C1321" i="1"/>
  <c r="D1320" i="1"/>
  <c r="C1320" i="1"/>
  <c r="H1320" i="1" s="1"/>
  <c r="D1319" i="1"/>
  <c r="C1319" i="1"/>
  <c r="G1318" i="1"/>
  <c r="D1318" i="1"/>
  <c r="C1318" i="1"/>
  <c r="H1318" i="1" s="1"/>
  <c r="D1317" i="1"/>
  <c r="G1317" i="1" s="1"/>
  <c r="C1317" i="1"/>
  <c r="D1316" i="1"/>
  <c r="C1316" i="1"/>
  <c r="H1316" i="1" s="1"/>
  <c r="D1315" i="1"/>
  <c r="C1315" i="1"/>
  <c r="G1314" i="1"/>
  <c r="D1314" i="1"/>
  <c r="C1314" i="1"/>
  <c r="H1314" i="1" s="1"/>
  <c r="D1313" i="1"/>
  <c r="G1313" i="1" s="1"/>
  <c r="C1313" i="1"/>
  <c r="D1312" i="1"/>
  <c r="C1312" i="1"/>
  <c r="H1312" i="1" s="1"/>
  <c r="D1311" i="1"/>
  <c r="C1311" i="1"/>
  <c r="G1310" i="1"/>
  <c r="D1310" i="1"/>
  <c r="C1310" i="1"/>
  <c r="H1310" i="1" s="1"/>
  <c r="D1309" i="1"/>
  <c r="G1309" i="1" s="1"/>
  <c r="C1309" i="1"/>
  <c r="D1308" i="1"/>
  <c r="C1308" i="1"/>
  <c r="H1308" i="1" s="1"/>
  <c r="D1307" i="1"/>
  <c r="C1307" i="1"/>
  <c r="G1306" i="1"/>
  <c r="D1306" i="1"/>
  <c r="C1306" i="1"/>
  <c r="H1306" i="1" s="1"/>
  <c r="D1305" i="1"/>
  <c r="G1305" i="1" s="1"/>
  <c r="C1305" i="1"/>
  <c r="D1304" i="1"/>
  <c r="C1304" i="1"/>
  <c r="H1304" i="1" s="1"/>
  <c r="D1303" i="1"/>
  <c r="C1303" i="1"/>
  <c r="G1302" i="1"/>
  <c r="D1302" i="1"/>
  <c r="C1302" i="1"/>
  <c r="H1302" i="1" s="1"/>
  <c r="D1301" i="1"/>
  <c r="G1301" i="1" s="1"/>
  <c r="C1301" i="1"/>
  <c r="D1300" i="1"/>
  <c r="C1300" i="1"/>
  <c r="H1300" i="1" s="1"/>
  <c r="D1299" i="1"/>
  <c r="C1299" i="1"/>
  <c r="G1298" i="1"/>
  <c r="D1298" i="1"/>
  <c r="C1298" i="1"/>
  <c r="H1298" i="1" s="1"/>
  <c r="D1297" i="1"/>
  <c r="G1297" i="1" s="1"/>
  <c r="C1297" i="1"/>
  <c r="D1296" i="1"/>
  <c r="C1296" i="1"/>
  <c r="H1296" i="1" s="1"/>
  <c r="D1295" i="1"/>
  <c r="C1295" i="1"/>
  <c r="G1294" i="1"/>
  <c r="D1294" i="1"/>
  <c r="C1294" i="1"/>
  <c r="H1294" i="1" s="1"/>
  <c r="D1293" i="1"/>
  <c r="G1293" i="1" s="1"/>
  <c r="C1293" i="1"/>
  <c r="D1292" i="1"/>
  <c r="C1292" i="1"/>
  <c r="H1292" i="1" s="1"/>
  <c r="D1291" i="1"/>
  <c r="C1291" i="1"/>
  <c r="G1290" i="1"/>
  <c r="D1290" i="1"/>
  <c r="C1290" i="1"/>
  <c r="H1290" i="1" s="1"/>
  <c r="D1289" i="1"/>
  <c r="G1289" i="1" s="1"/>
  <c r="C1289" i="1"/>
  <c r="D1288" i="1"/>
  <c r="C1288" i="1"/>
  <c r="H1288" i="1" s="1"/>
  <c r="D1287" i="1"/>
  <c r="C1287" i="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H1266" i="1" s="1"/>
  <c r="C1266" i="1"/>
  <c r="G1266" i="1" s="1"/>
  <c r="D1265" i="1"/>
  <c r="H1265" i="1" s="1"/>
  <c r="C1265" i="1"/>
  <c r="C1264" i="1"/>
  <c r="D1263" i="1"/>
  <c r="H1263" i="1" s="1"/>
  <c r="C1263" i="1"/>
  <c r="D1262" i="1"/>
  <c r="H1262" i="1" s="1"/>
  <c r="C1262" i="1"/>
  <c r="H1261" i="1"/>
  <c r="D1261" i="1"/>
  <c r="C1261" i="1"/>
  <c r="D1260" i="1"/>
  <c r="H1260" i="1" s="1"/>
  <c r="C1260" i="1"/>
  <c r="H1258" i="1"/>
  <c r="D1258" i="1"/>
  <c r="C1258" i="1"/>
  <c r="H1257" i="1"/>
  <c r="D1257" i="1"/>
  <c r="C1257" i="1"/>
  <c r="D1256" i="1"/>
  <c r="H1256" i="1" s="1"/>
  <c r="C1256" i="1"/>
  <c r="D1254" i="1"/>
  <c r="H1254" i="1" s="1"/>
  <c r="C1254" i="1"/>
  <c r="D1253" i="1"/>
  <c r="H1253" i="1" s="1"/>
  <c r="C1253" i="1"/>
  <c r="G1253" i="1" s="1"/>
  <c r="D1252" i="1"/>
  <c r="H1252" i="1" s="1"/>
  <c r="C1252" i="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D1223" i="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H1206" i="1"/>
  <c r="D1206" i="1"/>
  <c r="C1206" i="1"/>
  <c r="G1206" i="1" s="1"/>
  <c r="H1205" i="1"/>
  <c r="D1205" i="1"/>
  <c r="C1205" i="1"/>
  <c r="G1205" i="1" s="1"/>
  <c r="H1204" i="1"/>
  <c r="D1204" i="1"/>
  <c r="C1204" i="1"/>
  <c r="G1204" i="1" s="1"/>
  <c r="H1203" i="1"/>
  <c r="D1203" i="1"/>
  <c r="C1203" i="1"/>
  <c r="G1203" i="1" s="1"/>
  <c r="H1202" i="1"/>
  <c r="D1202" i="1"/>
  <c r="C1202" i="1"/>
  <c r="G1202" i="1" s="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D1188" i="1"/>
  <c r="H1188" i="1" s="1"/>
  <c r="C1188" i="1"/>
  <c r="H1187" i="1"/>
  <c r="D1187" i="1"/>
  <c r="C1187" i="1"/>
  <c r="G1187" i="1" s="1"/>
  <c r="H1186" i="1"/>
  <c r="D1186" i="1"/>
  <c r="C1186" i="1"/>
  <c r="G1186" i="1" s="1"/>
  <c r="D1185" i="1"/>
  <c r="H1185" i="1" s="1"/>
  <c r="C1185" i="1"/>
  <c r="G1185" i="1" s="1"/>
  <c r="D1184" i="1"/>
  <c r="H1184" i="1" s="1"/>
  <c r="C1184" i="1"/>
  <c r="H1183" i="1"/>
  <c r="D1183" i="1"/>
  <c r="C1183" i="1"/>
  <c r="G1183" i="1" s="1"/>
  <c r="C1182" i="1"/>
  <c r="D1179" i="1"/>
  <c r="H1179" i="1" s="1"/>
  <c r="C1179" i="1"/>
  <c r="G1179" i="1" s="1"/>
  <c r="H1178" i="1"/>
  <c r="D1178" i="1"/>
  <c r="C1178" i="1"/>
  <c r="D1177" i="1"/>
  <c r="H1177" i="1" s="1"/>
  <c r="C1177" i="1"/>
  <c r="D1176" i="1"/>
  <c r="H1176" i="1" s="1"/>
  <c r="C1176" i="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D1138" i="1"/>
  <c r="H1138" i="1" s="1"/>
  <c r="C1138" i="1"/>
  <c r="G1138" i="1" s="1"/>
  <c r="H1137" i="1"/>
  <c r="D1137" i="1"/>
  <c r="C1137" i="1"/>
  <c r="G1137" i="1" s="1"/>
  <c r="D1136" i="1"/>
  <c r="H1136" i="1" s="1"/>
  <c r="C1136" i="1"/>
  <c r="D1135" i="1"/>
  <c r="H1135" i="1" s="1"/>
  <c r="C1135" i="1"/>
  <c r="G1135" i="1" s="1"/>
  <c r="D1134" i="1"/>
  <c r="H1134" i="1" s="1"/>
  <c r="C1134" i="1"/>
  <c r="G1134" i="1" s="1"/>
  <c r="H1133" i="1"/>
  <c r="D1133" i="1"/>
  <c r="C1133" i="1"/>
  <c r="G1133" i="1" s="1"/>
  <c r="D1132" i="1"/>
  <c r="H1132" i="1" s="1"/>
  <c r="C1132" i="1"/>
  <c r="D1131" i="1"/>
  <c r="H1131" i="1" s="1"/>
  <c r="C1131" i="1"/>
  <c r="G1131" i="1" s="1"/>
  <c r="D1130" i="1"/>
  <c r="H1130" i="1" s="1"/>
  <c r="C1130" i="1"/>
  <c r="G1130" i="1" s="1"/>
  <c r="H1129" i="1"/>
  <c r="D1129" i="1"/>
  <c r="C1129" i="1"/>
  <c r="G1129" i="1" s="1"/>
  <c r="D1128" i="1"/>
  <c r="H1128" i="1" s="1"/>
  <c r="C1128" i="1"/>
  <c r="D1127" i="1"/>
  <c r="H1127" i="1" s="1"/>
  <c r="C1127" i="1"/>
  <c r="G1127" i="1" s="1"/>
  <c r="D1126" i="1"/>
  <c r="H1126" i="1" s="1"/>
  <c r="C1126" i="1"/>
  <c r="G1126" i="1" s="1"/>
  <c r="H1125" i="1"/>
  <c r="D1125" i="1"/>
  <c r="C1125" i="1"/>
  <c r="G1125" i="1" s="1"/>
  <c r="D1124" i="1"/>
  <c r="H1124" i="1" s="1"/>
  <c r="C1124" i="1"/>
  <c r="D1123" i="1"/>
  <c r="C1123" i="1"/>
  <c r="G1123" i="1" s="1"/>
  <c r="D1122" i="1"/>
  <c r="C1122" i="1"/>
  <c r="G1122" i="1" s="1"/>
  <c r="H1121" i="1"/>
  <c r="D1121" i="1"/>
  <c r="C1121" i="1"/>
  <c r="G1121" i="1" s="1"/>
  <c r="D1120" i="1"/>
  <c r="H1120" i="1" s="1"/>
  <c r="C1120" i="1"/>
  <c r="D1119" i="1"/>
  <c r="C1119" i="1"/>
  <c r="G1119" i="1" s="1"/>
  <c r="D1118" i="1"/>
  <c r="C1118" i="1"/>
  <c r="G1118" i="1" s="1"/>
  <c r="H1117" i="1"/>
  <c r="D1117" i="1"/>
  <c r="C1117" i="1"/>
  <c r="G1117" i="1" s="1"/>
  <c r="D1116" i="1"/>
  <c r="H1116" i="1" s="1"/>
  <c r="C1116" i="1"/>
  <c r="D1115" i="1"/>
  <c r="C1115" i="1"/>
  <c r="G1115" i="1" s="1"/>
  <c r="D1114" i="1"/>
  <c r="C1114" i="1"/>
  <c r="G1114" i="1" s="1"/>
  <c r="H1113" i="1"/>
  <c r="D1113" i="1"/>
  <c r="C1113" i="1"/>
  <c r="G1113" i="1" s="1"/>
  <c r="D1112" i="1"/>
  <c r="H1112" i="1" s="1"/>
  <c r="C1112" i="1"/>
  <c r="D1111" i="1"/>
  <c r="C1111" i="1"/>
  <c r="G1111" i="1" s="1"/>
  <c r="D1110" i="1"/>
  <c r="C1110" i="1"/>
  <c r="G1110" i="1" s="1"/>
  <c r="H1109" i="1"/>
  <c r="D1109" i="1"/>
  <c r="C1109" i="1"/>
  <c r="G1109" i="1" s="1"/>
  <c r="D1108" i="1"/>
  <c r="H1108" i="1" s="1"/>
  <c r="C1108" i="1"/>
  <c r="D1107" i="1"/>
  <c r="C1107" i="1"/>
  <c r="G1107" i="1" s="1"/>
  <c r="D1106" i="1"/>
  <c r="C1106" i="1"/>
  <c r="G1106" i="1" s="1"/>
  <c r="H1105" i="1"/>
  <c r="D1105" i="1"/>
  <c r="C1105" i="1"/>
  <c r="G1105" i="1" s="1"/>
  <c r="D1104" i="1"/>
  <c r="H1104" i="1" s="1"/>
  <c r="C1104" i="1"/>
  <c r="D1103" i="1"/>
  <c r="C1103" i="1"/>
  <c r="G1103" i="1" s="1"/>
  <c r="D1102" i="1"/>
  <c r="C1102" i="1"/>
  <c r="G1102" i="1" s="1"/>
  <c r="H1101" i="1"/>
  <c r="D1101" i="1"/>
  <c r="C1101" i="1"/>
  <c r="G1101" i="1" s="1"/>
  <c r="D1100" i="1"/>
  <c r="H1100" i="1" s="1"/>
  <c r="C1100" i="1"/>
  <c r="D1099" i="1"/>
  <c r="C1099" i="1"/>
  <c r="G1099" i="1" s="1"/>
  <c r="D1098" i="1"/>
  <c r="C1098" i="1"/>
  <c r="G1098" i="1" s="1"/>
  <c r="H1097" i="1"/>
  <c r="D1097" i="1"/>
  <c r="C1097" i="1"/>
  <c r="G1097" i="1" s="1"/>
  <c r="D1096" i="1"/>
  <c r="H1096" i="1" s="1"/>
  <c r="C1096" i="1"/>
  <c r="D1095" i="1"/>
  <c r="C1095" i="1"/>
  <c r="G1095" i="1" s="1"/>
  <c r="D1094" i="1"/>
  <c r="C1094" i="1"/>
  <c r="G1094" i="1" s="1"/>
  <c r="C1093" i="1"/>
  <c r="D1092" i="1"/>
  <c r="H1092" i="1" s="1"/>
  <c r="C1092" i="1"/>
  <c r="D1091" i="1"/>
  <c r="C1091" i="1"/>
  <c r="G1091" i="1" s="1"/>
  <c r="D1090" i="1"/>
  <c r="C1090" i="1"/>
  <c r="H1089" i="1"/>
  <c r="D1089" i="1"/>
  <c r="C1089" i="1"/>
  <c r="G1089" i="1" s="1"/>
  <c r="D1088" i="1"/>
  <c r="H1088" i="1" s="1"/>
  <c r="C1088" i="1"/>
  <c r="D1087" i="1"/>
  <c r="C1087" i="1"/>
  <c r="G1087" i="1" s="1"/>
  <c r="D1086" i="1"/>
  <c r="C1086" i="1"/>
  <c r="G1086" i="1" s="1"/>
  <c r="H1085" i="1"/>
  <c r="D1085" i="1"/>
  <c r="C1085" i="1"/>
  <c r="G1085" i="1" s="1"/>
  <c r="D1084" i="1"/>
  <c r="H1084" i="1" s="1"/>
  <c r="C1084" i="1"/>
  <c r="D1083" i="1"/>
  <c r="C1083" i="1"/>
  <c r="G1083" i="1" s="1"/>
  <c r="D1082" i="1"/>
  <c r="C1082" i="1"/>
  <c r="G1082" i="1" s="1"/>
  <c r="H1081" i="1"/>
  <c r="D1081" i="1"/>
  <c r="C1081" i="1"/>
  <c r="G1081" i="1" s="1"/>
  <c r="D1080" i="1"/>
  <c r="H1080" i="1" s="1"/>
  <c r="C1080" i="1"/>
  <c r="D1079" i="1"/>
  <c r="C1079" i="1"/>
  <c r="G1079" i="1" s="1"/>
  <c r="D1078" i="1"/>
  <c r="C1078" i="1"/>
  <c r="G1078" i="1" s="1"/>
  <c r="H1077" i="1"/>
  <c r="D1077" i="1"/>
  <c r="C1077" i="1"/>
  <c r="G1077" i="1" s="1"/>
  <c r="D1076" i="1"/>
  <c r="H1076" i="1" s="1"/>
  <c r="C1076" i="1"/>
  <c r="H1073" i="1"/>
  <c r="D1073" i="1"/>
  <c r="C1073" i="1"/>
  <c r="G1073" i="1" s="1"/>
  <c r="D1072" i="1"/>
  <c r="H1072" i="1" s="1"/>
  <c r="C1072" i="1"/>
  <c r="D1071" i="1"/>
  <c r="C1071" i="1"/>
  <c r="G1071" i="1" s="1"/>
  <c r="D1070" i="1"/>
  <c r="C1070" i="1"/>
  <c r="G1070" i="1" s="1"/>
  <c r="H1069" i="1"/>
  <c r="D1069" i="1"/>
  <c r="C1069" i="1"/>
  <c r="G1069" i="1" s="1"/>
  <c r="D1068" i="1"/>
  <c r="H1068" i="1" s="1"/>
  <c r="C1068" i="1"/>
  <c r="D1067" i="1"/>
  <c r="C1067" i="1"/>
  <c r="G1067" i="1" s="1"/>
  <c r="D1066" i="1"/>
  <c r="C1066" i="1"/>
  <c r="G1066" i="1" s="1"/>
  <c r="H1065" i="1"/>
  <c r="D1065" i="1"/>
  <c r="C1065" i="1"/>
  <c r="G1065" i="1" s="1"/>
  <c r="D1064" i="1"/>
  <c r="H1064" i="1" s="1"/>
  <c r="C1064" i="1"/>
  <c r="D1063" i="1"/>
  <c r="C1063" i="1"/>
  <c r="G1063" i="1" s="1"/>
  <c r="D1062" i="1"/>
  <c r="C1062" i="1"/>
  <c r="G1062" i="1" s="1"/>
  <c r="H1061" i="1"/>
  <c r="D1061" i="1"/>
  <c r="C1061" i="1"/>
  <c r="G1061" i="1" s="1"/>
  <c r="D1060" i="1"/>
  <c r="H1060" i="1" s="1"/>
  <c r="C1060" i="1"/>
  <c r="D1059" i="1"/>
  <c r="C1059" i="1"/>
  <c r="D1058" i="1"/>
  <c r="C1058" i="1"/>
  <c r="G1058" i="1" s="1"/>
  <c r="D1057" i="1"/>
  <c r="H1057" i="1" s="1"/>
  <c r="C1057" i="1"/>
  <c r="D1056" i="1"/>
  <c r="H1056" i="1" s="1"/>
  <c r="C1056" i="1"/>
  <c r="D1055" i="1"/>
  <c r="C1055" i="1"/>
  <c r="G1055" i="1" s="1"/>
  <c r="D1054" i="1"/>
  <c r="C1054" i="1"/>
  <c r="G1054" i="1" s="1"/>
  <c r="D1053" i="1"/>
  <c r="H1053" i="1" s="1"/>
  <c r="C1053" i="1"/>
  <c r="D1052" i="1"/>
  <c r="H1052" i="1" s="1"/>
  <c r="C1052" i="1"/>
  <c r="D1051" i="1"/>
  <c r="C1051" i="1"/>
  <c r="G1051" i="1" s="1"/>
  <c r="D1050" i="1"/>
  <c r="C1050" i="1"/>
  <c r="H1049" i="1"/>
  <c r="D1049" i="1"/>
  <c r="C1049" i="1"/>
  <c r="G1049" i="1" s="1"/>
  <c r="D1048" i="1"/>
  <c r="H1048" i="1" s="1"/>
  <c r="C1048" i="1"/>
  <c r="D1047" i="1"/>
  <c r="C1047" i="1"/>
  <c r="G1047" i="1" s="1"/>
  <c r="D1046" i="1"/>
  <c r="C1046" i="1"/>
  <c r="G1046" i="1" s="1"/>
  <c r="H1045" i="1"/>
  <c r="D1045" i="1"/>
  <c r="C1045" i="1"/>
  <c r="G1045" i="1" s="1"/>
  <c r="D1044" i="1"/>
  <c r="H1044" i="1" s="1"/>
  <c r="C1044" i="1"/>
  <c r="D1043" i="1"/>
  <c r="C1043" i="1"/>
  <c r="G1043" i="1" s="1"/>
  <c r="D1042" i="1"/>
  <c r="C1042" i="1"/>
  <c r="G1042" i="1" s="1"/>
  <c r="D1041" i="1"/>
  <c r="H1041" i="1" s="1"/>
  <c r="C1041" i="1"/>
  <c r="G1041" i="1" s="1"/>
  <c r="D1040" i="1"/>
  <c r="H1040" i="1" s="1"/>
  <c r="C1040" i="1"/>
  <c r="D1039" i="1"/>
  <c r="C1039" i="1"/>
  <c r="G1039" i="1" s="1"/>
  <c r="D1038" i="1"/>
  <c r="C1038" i="1"/>
  <c r="G1038" i="1" s="1"/>
  <c r="H1037" i="1"/>
  <c r="D1037" i="1"/>
  <c r="C1037" i="1"/>
  <c r="G1037" i="1" s="1"/>
  <c r="D1036" i="1"/>
  <c r="H1036" i="1" s="1"/>
  <c r="C1036" i="1"/>
  <c r="D1035" i="1"/>
  <c r="C1035" i="1"/>
  <c r="G1035" i="1" s="1"/>
  <c r="D1034" i="1"/>
  <c r="C1034" i="1"/>
  <c r="G1034" i="1" s="1"/>
  <c r="H1033" i="1"/>
  <c r="D1033" i="1"/>
  <c r="C1033" i="1"/>
  <c r="G1033" i="1" s="1"/>
  <c r="D1032" i="1"/>
  <c r="H1032" i="1" s="1"/>
  <c r="C1032" i="1"/>
  <c r="D1031" i="1"/>
  <c r="C1031" i="1"/>
  <c r="G1031" i="1" s="1"/>
  <c r="D1030" i="1"/>
  <c r="C1030" i="1"/>
  <c r="G1030" i="1" s="1"/>
  <c r="H1029" i="1"/>
  <c r="D1029" i="1"/>
  <c r="C1029" i="1"/>
  <c r="G1029" i="1" s="1"/>
  <c r="D1028" i="1"/>
  <c r="H1028" i="1" s="1"/>
  <c r="C1028" i="1"/>
  <c r="D1027" i="1"/>
  <c r="C1027" i="1"/>
  <c r="G1027" i="1" s="1"/>
  <c r="D1026" i="1"/>
  <c r="C1026" i="1"/>
  <c r="G1026" i="1" s="1"/>
  <c r="D1025" i="1"/>
  <c r="H1025" i="1" s="1"/>
  <c r="C1025" i="1"/>
  <c r="D1024" i="1"/>
  <c r="H1024" i="1" s="1"/>
  <c r="C1024" i="1"/>
  <c r="D1023" i="1"/>
  <c r="C1023" i="1"/>
  <c r="G1023" i="1" s="1"/>
  <c r="D1022" i="1"/>
  <c r="C1022" i="1"/>
  <c r="G1022" i="1" s="1"/>
  <c r="H1021" i="1"/>
  <c r="D1021" i="1"/>
  <c r="C1021" i="1"/>
  <c r="G1021" i="1" s="1"/>
  <c r="D1020" i="1"/>
  <c r="H1020" i="1" s="1"/>
  <c r="C1020" i="1"/>
  <c r="D1019" i="1"/>
  <c r="C1019" i="1"/>
  <c r="G1019" i="1" s="1"/>
  <c r="D1018" i="1"/>
  <c r="C1018" i="1"/>
  <c r="G1018" i="1" s="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G652" i="1"/>
  <c r="D652" i="1"/>
  <c r="H652" i="1" s="1"/>
  <c r="C652" i="1"/>
  <c r="D651" i="1"/>
  <c r="H651" i="1" s="1"/>
  <c r="C651" i="1"/>
  <c r="H650" i="1"/>
  <c r="G650" i="1"/>
  <c r="D650" i="1"/>
  <c r="C650" i="1"/>
  <c r="D649" i="1"/>
  <c r="G649" i="1" s="1"/>
  <c r="C649" i="1"/>
  <c r="D648" i="1"/>
  <c r="H648" i="1" s="1"/>
  <c r="C648" i="1"/>
  <c r="D647" i="1"/>
  <c r="H647" i="1" s="1"/>
  <c r="C647" i="1"/>
  <c r="H646" i="1"/>
  <c r="D646" i="1"/>
  <c r="G646" i="1" s="1"/>
  <c r="C646" i="1"/>
  <c r="D645" i="1"/>
  <c r="H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D561" i="1"/>
  <c r="G561" i="1" s="1"/>
  <c r="C561" i="1"/>
  <c r="D560" i="1"/>
  <c r="G560" i="1" s="1"/>
  <c r="C560" i="1"/>
  <c r="H559" i="1"/>
  <c r="D559" i="1"/>
  <c r="G559" i="1" s="1"/>
  <c r="C559" i="1"/>
  <c r="D558" i="1"/>
  <c r="G558" i="1" s="1"/>
  <c r="C558" i="1"/>
  <c r="D557" i="1"/>
  <c r="G557" i="1" s="1"/>
  <c r="C557" i="1"/>
  <c r="D556" i="1"/>
  <c r="G556" i="1" s="1"/>
  <c r="C556" i="1"/>
  <c r="H555" i="1"/>
  <c r="D555" i="1"/>
  <c r="G555" i="1" s="1"/>
  <c r="C555" i="1"/>
  <c r="D554" i="1"/>
  <c r="G554" i="1" s="1"/>
  <c r="C554" i="1"/>
  <c r="D553" i="1"/>
  <c r="G553" i="1" s="1"/>
  <c r="C553" i="1"/>
  <c r="D552" i="1"/>
  <c r="G552" i="1" s="1"/>
  <c r="C552" i="1"/>
  <c r="H551" i="1"/>
  <c r="D551" i="1"/>
  <c r="G551" i="1" s="1"/>
  <c r="C551" i="1"/>
  <c r="D550" i="1"/>
  <c r="G550" i="1" s="1"/>
  <c r="C550" i="1"/>
  <c r="D549" i="1"/>
  <c r="G549" i="1" s="1"/>
  <c r="C549" i="1"/>
  <c r="D548" i="1"/>
  <c r="G548" i="1" s="1"/>
  <c r="C548" i="1"/>
  <c r="H547" i="1"/>
  <c r="D547" i="1"/>
  <c r="G547" i="1" s="1"/>
  <c r="C547" i="1"/>
  <c r="D546" i="1"/>
  <c r="G546" i="1" s="1"/>
  <c r="C546" i="1"/>
  <c r="D545" i="1"/>
  <c r="G545" i="1" s="1"/>
  <c r="C545" i="1"/>
  <c r="D544" i="1"/>
  <c r="G544" i="1" s="1"/>
  <c r="C544" i="1"/>
  <c r="H543" i="1"/>
  <c r="D543" i="1"/>
  <c r="G543" i="1" s="1"/>
  <c r="C543" i="1"/>
  <c r="D542" i="1"/>
  <c r="G542" i="1" s="1"/>
  <c r="C542" i="1"/>
  <c r="D541" i="1"/>
  <c r="G541" i="1" s="1"/>
  <c r="C541" i="1"/>
  <c r="D540" i="1"/>
  <c r="G540" i="1" s="1"/>
  <c r="C540" i="1"/>
  <c r="H539" i="1"/>
  <c r="D539" i="1"/>
  <c r="G539" i="1" s="1"/>
  <c r="C539" i="1"/>
  <c r="D538" i="1"/>
  <c r="G538" i="1" s="1"/>
  <c r="C538" i="1"/>
  <c r="D537" i="1"/>
  <c r="G537" i="1" s="1"/>
  <c r="C537" i="1"/>
  <c r="D536" i="1"/>
  <c r="G536" i="1" s="1"/>
  <c r="C536" i="1"/>
  <c r="H535" i="1"/>
  <c r="D535" i="1"/>
  <c r="G535" i="1" s="1"/>
  <c r="C535" i="1"/>
  <c r="D534" i="1"/>
  <c r="G534" i="1" s="1"/>
  <c r="C534" i="1"/>
  <c r="D533" i="1"/>
  <c r="G533" i="1" s="1"/>
  <c r="C533" i="1"/>
  <c r="D532" i="1"/>
  <c r="G532" i="1" s="1"/>
  <c r="C532" i="1"/>
  <c r="H531" i="1"/>
  <c r="D531" i="1"/>
  <c r="G531" i="1" s="1"/>
  <c r="C531" i="1"/>
  <c r="D530" i="1"/>
  <c r="G530" i="1" s="1"/>
  <c r="C530" i="1"/>
  <c r="H528" i="1"/>
  <c r="D528" i="1"/>
  <c r="G528" i="1" s="1"/>
  <c r="C528" i="1"/>
  <c r="D527" i="1"/>
  <c r="G527" i="1" s="1"/>
  <c r="C527" i="1"/>
  <c r="D526" i="1"/>
  <c r="G526" i="1" s="1"/>
  <c r="C526" i="1"/>
  <c r="D525" i="1"/>
  <c r="G525" i="1" s="1"/>
  <c r="C525" i="1"/>
  <c r="H524" i="1"/>
  <c r="D524" i="1"/>
  <c r="G524" i="1" s="1"/>
  <c r="C524" i="1"/>
  <c r="D523" i="1"/>
  <c r="G523" i="1" s="1"/>
  <c r="C523" i="1"/>
  <c r="D522" i="1"/>
  <c r="G522" i="1" s="1"/>
  <c r="C522" i="1"/>
  <c r="D521" i="1"/>
  <c r="G521" i="1" s="1"/>
  <c r="C521" i="1"/>
  <c r="H520" i="1"/>
  <c r="D520" i="1"/>
  <c r="G520" i="1" s="1"/>
  <c r="C520" i="1"/>
  <c r="D519" i="1"/>
  <c r="G519" i="1" s="1"/>
  <c r="C519" i="1"/>
  <c r="D518" i="1"/>
  <c r="G518" i="1" s="1"/>
  <c r="C518" i="1"/>
  <c r="D517" i="1"/>
  <c r="G517" i="1" s="1"/>
  <c r="C517" i="1"/>
  <c r="H516" i="1"/>
  <c r="D516" i="1"/>
  <c r="G516" i="1" s="1"/>
  <c r="C516" i="1"/>
  <c r="D515" i="1"/>
  <c r="G515" i="1" s="1"/>
  <c r="C515" i="1"/>
  <c r="D514" i="1"/>
  <c r="G514" i="1" s="1"/>
  <c r="C514" i="1"/>
  <c r="D513" i="1"/>
  <c r="G513" i="1" s="1"/>
  <c r="C513" i="1"/>
  <c r="H512" i="1"/>
  <c r="D512" i="1"/>
  <c r="G512" i="1" s="1"/>
  <c r="C512" i="1"/>
  <c r="D511" i="1"/>
  <c r="G511" i="1" s="1"/>
  <c r="C511" i="1"/>
  <c r="D510" i="1"/>
  <c r="G510" i="1" s="1"/>
  <c r="C510" i="1"/>
  <c r="D509" i="1"/>
  <c r="G509" i="1" s="1"/>
  <c r="C509" i="1"/>
  <c r="H508" i="1"/>
  <c r="D508" i="1"/>
  <c r="G508" i="1" s="1"/>
  <c r="C508" i="1"/>
  <c r="D507" i="1"/>
  <c r="G507" i="1" s="1"/>
  <c r="C507" i="1"/>
  <c r="D506" i="1"/>
  <c r="G506" i="1" s="1"/>
  <c r="C506" i="1"/>
  <c r="D505" i="1"/>
  <c r="G505" i="1" s="1"/>
  <c r="C505" i="1"/>
  <c r="H504" i="1"/>
  <c r="D504" i="1"/>
  <c r="G504" i="1" s="1"/>
  <c r="C504" i="1"/>
  <c r="D503" i="1"/>
  <c r="G503" i="1" s="1"/>
  <c r="C503" i="1"/>
  <c r="D502" i="1"/>
  <c r="G502" i="1" s="1"/>
  <c r="C502" i="1"/>
  <c r="D501" i="1"/>
  <c r="G501" i="1" s="1"/>
  <c r="C501" i="1"/>
  <c r="H500" i="1"/>
  <c r="D500" i="1"/>
  <c r="G500" i="1" s="1"/>
  <c r="C500" i="1"/>
  <c r="D499" i="1"/>
  <c r="G499" i="1" s="1"/>
  <c r="C499" i="1"/>
  <c r="D498" i="1"/>
  <c r="G498" i="1" s="1"/>
  <c r="C498" i="1"/>
  <c r="D497" i="1"/>
  <c r="G497" i="1" s="1"/>
  <c r="C497" i="1"/>
  <c r="H496" i="1"/>
  <c r="D496" i="1"/>
  <c r="G496" i="1" s="1"/>
  <c r="C496" i="1"/>
  <c r="D495" i="1"/>
  <c r="G495" i="1" s="1"/>
  <c r="C495" i="1"/>
  <c r="D494" i="1"/>
  <c r="G494" i="1" s="1"/>
  <c r="C494" i="1"/>
  <c r="D493" i="1"/>
  <c r="G493" i="1" s="1"/>
  <c r="C493" i="1"/>
  <c r="H492" i="1"/>
  <c r="D492" i="1"/>
  <c r="G492" i="1" s="1"/>
  <c r="C492" i="1"/>
  <c r="D491" i="1"/>
  <c r="G491" i="1" s="1"/>
  <c r="C491" i="1"/>
  <c r="D490" i="1"/>
  <c r="G490" i="1" s="1"/>
  <c r="C490" i="1"/>
  <c r="D489" i="1"/>
  <c r="G489" i="1" s="1"/>
  <c r="C489" i="1"/>
  <c r="H488" i="1"/>
  <c r="D488" i="1"/>
  <c r="G488" i="1" s="1"/>
  <c r="C488" i="1"/>
  <c r="D487" i="1"/>
  <c r="G487" i="1" s="1"/>
  <c r="C487" i="1"/>
  <c r="D486" i="1"/>
  <c r="G486" i="1" s="1"/>
  <c r="C486" i="1"/>
  <c r="D485" i="1"/>
  <c r="G485" i="1" s="1"/>
  <c r="C485" i="1"/>
  <c r="H484" i="1"/>
  <c r="D484" i="1"/>
  <c r="G484" i="1" s="1"/>
  <c r="C484" i="1"/>
  <c r="D483" i="1"/>
  <c r="G483" i="1" s="1"/>
  <c r="C483" i="1"/>
  <c r="D482" i="1"/>
  <c r="G482" i="1" s="1"/>
  <c r="C482" i="1"/>
  <c r="D481" i="1"/>
  <c r="G481" i="1" s="1"/>
  <c r="C481" i="1"/>
  <c r="H480" i="1"/>
  <c r="D480" i="1"/>
  <c r="G480" i="1" s="1"/>
  <c r="C480" i="1"/>
  <c r="D479" i="1"/>
  <c r="G479" i="1" s="1"/>
  <c r="C479" i="1"/>
  <c r="D478" i="1"/>
  <c r="G478" i="1" s="1"/>
  <c r="C478" i="1"/>
  <c r="D477" i="1"/>
  <c r="G477" i="1" s="1"/>
  <c r="C477" i="1"/>
  <c r="H476" i="1"/>
  <c r="D476" i="1"/>
  <c r="G476" i="1" s="1"/>
  <c r="C476" i="1"/>
  <c r="D475" i="1"/>
  <c r="G475" i="1" s="1"/>
  <c r="C475" i="1"/>
  <c r="D474" i="1"/>
  <c r="G474" i="1" s="1"/>
  <c r="C474" i="1"/>
  <c r="D473" i="1"/>
  <c r="G473" i="1" s="1"/>
  <c r="C473" i="1"/>
  <c r="H472" i="1"/>
  <c r="D472" i="1"/>
  <c r="G472" i="1" s="1"/>
  <c r="C472" i="1"/>
  <c r="D471" i="1"/>
  <c r="G471" i="1" s="1"/>
  <c r="C471" i="1"/>
  <c r="D470" i="1"/>
  <c r="G470" i="1" s="1"/>
  <c r="C470" i="1"/>
  <c r="D469" i="1"/>
  <c r="G469" i="1" s="1"/>
  <c r="C469" i="1"/>
  <c r="H468" i="1"/>
  <c r="D468" i="1"/>
  <c r="G468" i="1" s="1"/>
  <c r="C468" i="1"/>
  <c r="D467" i="1"/>
  <c r="G467" i="1" s="1"/>
  <c r="C467" i="1"/>
  <c r="D466" i="1"/>
  <c r="G466" i="1" s="1"/>
  <c r="C466" i="1"/>
  <c r="D465" i="1"/>
  <c r="G465" i="1" s="1"/>
  <c r="C465" i="1"/>
  <c r="H464" i="1"/>
  <c r="D464" i="1"/>
  <c r="G464" i="1" s="1"/>
  <c r="C464" i="1"/>
  <c r="D463" i="1"/>
  <c r="G463" i="1" s="1"/>
  <c r="C463" i="1"/>
  <c r="D462" i="1"/>
  <c r="G462" i="1" s="1"/>
  <c r="C462" i="1"/>
  <c r="D461" i="1"/>
  <c r="G461" i="1" s="1"/>
  <c r="C461" i="1"/>
  <c r="H460" i="1"/>
  <c r="D460" i="1"/>
  <c r="G460" i="1" s="1"/>
  <c r="C460" i="1"/>
  <c r="D459" i="1"/>
  <c r="G459" i="1" s="1"/>
  <c r="C459" i="1"/>
  <c r="D458" i="1"/>
  <c r="G458" i="1" s="1"/>
  <c r="C458" i="1"/>
  <c r="D457" i="1"/>
  <c r="G457" i="1" s="1"/>
  <c r="C457" i="1"/>
  <c r="H456" i="1"/>
  <c r="D456" i="1"/>
  <c r="G456" i="1" s="1"/>
  <c r="C456" i="1"/>
  <c r="D455" i="1"/>
  <c r="G455" i="1" s="1"/>
  <c r="C455" i="1"/>
  <c r="D454" i="1"/>
  <c r="G454" i="1" s="1"/>
  <c r="C454" i="1"/>
  <c r="D453" i="1"/>
  <c r="G453" i="1" s="1"/>
  <c r="C453" i="1"/>
  <c r="H452" i="1"/>
  <c r="D452" i="1"/>
  <c r="G452" i="1" s="1"/>
  <c r="C452" i="1"/>
  <c r="D451" i="1"/>
  <c r="G451" i="1" s="1"/>
  <c r="C451" i="1"/>
  <c r="D450" i="1"/>
  <c r="G450" i="1" s="1"/>
  <c r="C450" i="1"/>
  <c r="D449" i="1"/>
  <c r="G449" i="1" s="1"/>
  <c r="C449" i="1"/>
  <c r="H448" i="1"/>
  <c r="D448" i="1"/>
  <c r="G448" i="1" s="1"/>
  <c r="C448" i="1"/>
  <c r="D447" i="1"/>
  <c r="G447" i="1" s="1"/>
  <c r="C447" i="1"/>
  <c r="D446" i="1"/>
  <c r="G446" i="1" s="1"/>
  <c r="C446" i="1"/>
  <c r="D445" i="1"/>
  <c r="G445" i="1" s="1"/>
  <c r="C445" i="1"/>
  <c r="H444" i="1"/>
  <c r="D444" i="1"/>
  <c r="G444" i="1" s="1"/>
  <c r="C444" i="1"/>
  <c r="D443" i="1"/>
  <c r="G443" i="1" s="1"/>
  <c r="C443" i="1"/>
  <c r="D442" i="1"/>
  <c r="G442" i="1" s="1"/>
  <c r="C442" i="1"/>
  <c r="D441" i="1"/>
  <c r="G441" i="1" s="1"/>
  <c r="C441" i="1"/>
  <c r="H440" i="1"/>
  <c r="D440" i="1"/>
  <c r="G440" i="1" s="1"/>
  <c r="C440" i="1"/>
  <c r="D439" i="1"/>
  <c r="G439" i="1" s="1"/>
  <c r="C439" i="1"/>
  <c r="D438" i="1"/>
  <c r="G438" i="1" s="1"/>
  <c r="C438" i="1"/>
  <c r="D437" i="1"/>
  <c r="G437" i="1" s="1"/>
  <c r="C437" i="1"/>
  <c r="H436" i="1"/>
  <c r="D436" i="1"/>
  <c r="G436" i="1" s="1"/>
  <c r="C436" i="1"/>
  <c r="D435" i="1"/>
  <c r="G435" i="1" s="1"/>
  <c r="C435" i="1"/>
  <c r="D434" i="1"/>
  <c r="G434" i="1" s="1"/>
  <c r="C434" i="1"/>
  <c r="D433" i="1"/>
  <c r="G433" i="1" s="1"/>
  <c r="C433" i="1"/>
  <c r="H432" i="1"/>
  <c r="D432" i="1"/>
  <c r="G432" i="1" s="1"/>
  <c r="C432" i="1"/>
  <c r="D431" i="1"/>
  <c r="G431" i="1" s="1"/>
  <c r="C431" i="1"/>
  <c r="D430" i="1"/>
  <c r="G430" i="1" s="1"/>
  <c r="C430" i="1"/>
  <c r="D429" i="1"/>
  <c r="G429" i="1" s="1"/>
  <c r="C429" i="1"/>
  <c r="H428" i="1"/>
  <c r="D428" i="1"/>
  <c r="G428" i="1" s="1"/>
  <c r="C428" i="1"/>
  <c r="D427" i="1"/>
  <c r="G427" i="1" s="1"/>
  <c r="C427" i="1"/>
  <c r="D426" i="1"/>
  <c r="G426" i="1" s="1"/>
  <c r="C426" i="1"/>
  <c r="D425" i="1"/>
  <c r="G425" i="1" s="1"/>
  <c r="C425" i="1"/>
  <c r="D423" i="1"/>
  <c r="G423" i="1" s="1"/>
  <c r="C423" i="1"/>
  <c r="C422" i="1"/>
  <c r="D421" i="1"/>
  <c r="G421" i="1" s="1"/>
  <c r="C421" i="1"/>
  <c r="D416" i="1"/>
  <c r="G416" i="1" s="1"/>
  <c r="C416" i="1"/>
  <c r="D415" i="1"/>
  <c r="G415" i="1" s="1"/>
  <c r="C415" i="1"/>
  <c r="D414" i="1"/>
  <c r="G414" i="1" s="1"/>
  <c r="C414" i="1"/>
  <c r="H411" i="1"/>
  <c r="D411" i="1"/>
  <c r="G411" i="1" s="1"/>
  <c r="C411" i="1"/>
  <c r="D410" i="1"/>
  <c r="G410" i="1" s="1"/>
  <c r="C410" i="1"/>
  <c r="D409" i="1"/>
  <c r="G409" i="1" s="1"/>
  <c r="C409"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D389" i="1"/>
  <c r="G389" i="1" s="1"/>
  <c r="C389"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G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D267" i="1"/>
  <c r="H267" i="1" s="1"/>
  <c r="C267" i="1"/>
  <c r="D266" i="1"/>
  <c r="H266" i="1" s="1"/>
  <c r="C266" i="1"/>
  <c r="D265" i="1"/>
  <c r="H265" i="1" s="1"/>
  <c r="C265" i="1"/>
  <c r="D264" i="1"/>
  <c r="H264" i="1" s="1"/>
  <c r="C264" i="1"/>
  <c r="D263" i="1"/>
  <c r="H263" i="1" s="1"/>
  <c r="C263" i="1"/>
  <c r="D262" i="1"/>
  <c r="H262" i="1" s="1"/>
  <c r="C262" i="1"/>
  <c r="D261" i="1"/>
  <c r="G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G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G239" i="1" s="1"/>
  <c r="C239" i="1"/>
  <c r="D238" i="1"/>
  <c r="H238" i="1" s="1"/>
  <c r="C238" i="1"/>
  <c r="D237" i="1"/>
  <c r="H237" i="1" s="1"/>
  <c r="C237" i="1"/>
  <c r="D236" i="1"/>
  <c r="G236" i="1" s="1"/>
  <c r="C236" i="1"/>
  <c r="D235" i="1"/>
  <c r="H235" i="1" s="1"/>
  <c r="C235" i="1"/>
  <c r="D234" i="1"/>
  <c r="G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G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G214" i="1" s="1"/>
  <c r="C214" i="1"/>
  <c r="D213" i="1"/>
  <c r="H213" i="1" s="1"/>
  <c r="C213" i="1"/>
  <c r="D212" i="1"/>
  <c r="H212" i="1" s="1"/>
  <c r="C212" i="1"/>
  <c r="D211" i="1"/>
  <c r="G211" i="1" s="1"/>
  <c r="C211" i="1"/>
  <c r="D210" i="1"/>
  <c r="H210" i="1" s="1"/>
  <c r="C210" i="1"/>
  <c r="D209" i="1"/>
  <c r="H209" i="1" s="1"/>
  <c r="C209" i="1"/>
  <c r="D208" i="1"/>
  <c r="H208" i="1" s="1"/>
  <c r="C208" i="1"/>
  <c r="D207" i="1"/>
  <c r="H207" i="1" s="1"/>
  <c r="C207" i="1"/>
  <c r="D206" i="1"/>
  <c r="H206" i="1" s="1"/>
  <c r="C206" i="1"/>
  <c r="D205" i="1"/>
  <c r="G205" i="1" s="1"/>
  <c r="C205" i="1"/>
  <c r="D204" i="1"/>
  <c r="H204" i="1" s="1"/>
  <c r="C204" i="1"/>
  <c r="D203" i="1"/>
  <c r="H203" i="1" s="1"/>
  <c r="C203" i="1"/>
  <c r="D202" i="1"/>
  <c r="H202" i="1" s="1"/>
  <c r="C202" i="1"/>
  <c r="D201" i="1"/>
  <c r="H201" i="1" s="1"/>
  <c r="C201" i="1"/>
  <c r="D200" i="1"/>
  <c r="G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D191" i="1"/>
  <c r="G191" i="1" s="1"/>
  <c r="C191" i="1"/>
  <c r="D190" i="1"/>
  <c r="H190" i="1" s="1"/>
  <c r="C190" i="1"/>
  <c r="D189" i="1"/>
  <c r="G189" i="1" s="1"/>
  <c r="C189" i="1"/>
  <c r="D188" i="1"/>
  <c r="H188" i="1" s="1"/>
  <c r="C188" i="1"/>
  <c r="D187" i="1"/>
  <c r="H187" i="1" s="1"/>
  <c r="C187" i="1"/>
  <c r="D186" i="1"/>
  <c r="H186" i="1" s="1"/>
  <c r="C186" i="1"/>
  <c r="D185" i="1"/>
  <c r="H185" i="1" s="1"/>
  <c r="C185" i="1"/>
  <c r="D184" i="1"/>
  <c r="H184" i="1" s="1"/>
  <c r="C184" i="1"/>
  <c r="D183" i="1"/>
  <c r="G183" i="1" s="1"/>
  <c r="C183" i="1"/>
  <c r="D182" i="1"/>
  <c r="H182" i="1" s="1"/>
  <c r="C182" i="1"/>
  <c r="D181" i="1"/>
  <c r="H181" i="1" s="1"/>
  <c r="C181" i="1"/>
  <c r="D180" i="1"/>
  <c r="G180" i="1" s="1"/>
  <c r="C180" i="1"/>
  <c r="D179" i="1"/>
  <c r="H179" i="1" s="1"/>
  <c r="C179" i="1"/>
  <c r="D178" i="1"/>
  <c r="G178" i="1" s="1"/>
  <c r="C178" i="1"/>
  <c r="D177" i="1"/>
  <c r="H177" i="1" s="1"/>
  <c r="C177" i="1"/>
  <c r="D176" i="1"/>
  <c r="H176" i="1" s="1"/>
  <c r="C176" i="1"/>
  <c r="D175" i="1"/>
  <c r="G175" i="1" s="1"/>
  <c r="C175" i="1"/>
  <c r="D174" i="1"/>
  <c r="H174" i="1" s="1"/>
  <c r="C174" i="1"/>
  <c r="D173" i="1"/>
  <c r="H173" i="1" s="1"/>
  <c r="C173" i="1"/>
  <c r="D172" i="1"/>
  <c r="H172" i="1" s="1"/>
  <c r="C172" i="1"/>
  <c r="D171" i="1"/>
  <c r="H171" i="1" s="1"/>
  <c r="C171" i="1"/>
  <c r="D170" i="1"/>
  <c r="H170" i="1" s="1"/>
  <c r="C170" i="1"/>
  <c r="D169" i="1"/>
  <c r="G169" i="1" s="1"/>
  <c r="C169" i="1"/>
  <c r="D168" i="1"/>
  <c r="H168" i="1" s="1"/>
  <c r="C168" i="1"/>
  <c r="D167" i="1"/>
  <c r="H167" i="1" s="1"/>
  <c r="C167" i="1"/>
  <c r="D166" i="1"/>
  <c r="G166" i="1" s="1"/>
  <c r="C166" i="1"/>
  <c r="D165" i="1"/>
  <c r="H165" i="1" s="1"/>
  <c r="C165" i="1"/>
  <c r="D164" i="1"/>
  <c r="H164" i="1" s="1"/>
  <c r="C164" i="1"/>
  <c r="D163" i="1"/>
  <c r="H163" i="1" s="1"/>
  <c r="C163" i="1"/>
  <c r="D162" i="1"/>
  <c r="H162" i="1" s="1"/>
  <c r="C162" i="1"/>
  <c r="D161" i="1"/>
  <c r="G161" i="1" s="1"/>
  <c r="C161" i="1"/>
  <c r="C160" i="1"/>
  <c r="D159" i="1"/>
  <c r="G159" i="1" s="1"/>
  <c r="C159" i="1"/>
  <c r="D158" i="1"/>
  <c r="H158" i="1" s="1"/>
  <c r="C158" i="1"/>
  <c r="D157" i="1"/>
  <c r="H157" i="1" s="1"/>
  <c r="C157" i="1"/>
  <c r="D156" i="1"/>
  <c r="G156" i="1" s="1"/>
  <c r="C156" i="1"/>
  <c r="D155" i="1"/>
  <c r="H155" i="1" s="1"/>
  <c r="C155" i="1"/>
  <c r="D154" i="1"/>
  <c r="H154" i="1" s="1"/>
  <c r="C154" i="1"/>
  <c r="D153" i="1"/>
  <c r="H153" i="1" s="1"/>
  <c r="C153" i="1"/>
  <c r="D152" i="1"/>
  <c r="H152" i="1" s="1"/>
  <c r="C152" i="1"/>
  <c r="D151" i="1"/>
  <c r="H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D133" i="1"/>
  <c r="G133" i="1" s="1"/>
  <c r="C133" i="1"/>
  <c r="H132" i="1"/>
  <c r="D132" i="1"/>
  <c r="G132" i="1" s="1"/>
  <c r="C132" i="1"/>
  <c r="D131" i="1"/>
  <c r="G131" i="1" s="1"/>
  <c r="C131" i="1"/>
  <c r="D130" i="1"/>
  <c r="G130" i="1" s="1"/>
  <c r="C130" i="1"/>
  <c r="H129" i="1"/>
  <c r="D129" i="1"/>
  <c r="G129" i="1" s="1"/>
  <c r="C129" i="1"/>
  <c r="H128" i="1"/>
  <c r="D128" i="1"/>
  <c r="G128" i="1" s="1"/>
  <c r="C128" i="1"/>
  <c r="H127" i="1"/>
  <c r="D127" i="1"/>
  <c r="G127" i="1" s="1"/>
  <c r="C127" i="1"/>
  <c r="D126" i="1"/>
  <c r="G126" i="1" s="1"/>
  <c r="C126" i="1"/>
  <c r="C125" i="1"/>
  <c r="H124" i="1"/>
  <c r="D124" i="1"/>
  <c r="G124" i="1" s="1"/>
  <c r="C124" i="1"/>
  <c r="H123" i="1"/>
  <c r="D123" i="1"/>
  <c r="G123" i="1" s="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G28" i="1" s="1"/>
  <c r="C28" i="1"/>
  <c r="D27" i="1"/>
  <c r="H27" i="1" s="1"/>
  <c r="C27" i="1"/>
  <c r="D26" i="1"/>
  <c r="H26" i="1" s="1"/>
  <c r="C26" i="1"/>
  <c r="D25" i="1"/>
  <c r="H25" i="1" s="1"/>
  <c r="C25" i="1"/>
  <c r="D24" i="1"/>
  <c r="H24" i="1" s="1"/>
  <c r="C24" i="1"/>
  <c r="D23" i="1"/>
  <c r="H23" i="1" s="1"/>
  <c r="C23" i="1"/>
  <c r="D22" i="1"/>
  <c r="H22" i="1" s="1"/>
  <c r="C22" i="1"/>
  <c r="D21" i="1"/>
  <c r="H21" i="1" s="1"/>
  <c r="C21" i="1"/>
  <c r="D20" i="1"/>
  <c r="G20" i="1" s="1"/>
  <c r="C20" i="1"/>
  <c r="D19" i="1"/>
  <c r="H19" i="1" s="1"/>
  <c r="C19" i="1"/>
  <c r="D18" i="1"/>
  <c r="H18" i="1" s="1"/>
  <c r="C18" i="1"/>
  <c r="D17" i="1"/>
  <c r="G17" i="1" s="1"/>
  <c r="C17" i="1"/>
  <c r="D16" i="1"/>
  <c r="H16" i="1" s="1"/>
  <c r="C16" i="1"/>
  <c r="D15" i="1"/>
  <c r="G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1669" i="1" l="1"/>
  <c r="G1669" i="1"/>
  <c r="H1670" i="1"/>
  <c r="D51" i="8"/>
  <c r="C1628" i="1" s="1"/>
  <c r="H1634" i="1"/>
  <c r="G1613" i="1"/>
  <c r="H1606" i="1"/>
  <c r="D25" i="8"/>
  <c r="C1602" i="1" s="1"/>
  <c r="H1594" i="1"/>
  <c r="G1587" i="1"/>
  <c r="G1585" i="1"/>
  <c r="H1586" i="1"/>
  <c r="D1572" i="1"/>
  <c r="G1545" i="1"/>
  <c r="I1545" i="1" s="1"/>
  <c r="H1544" i="1"/>
  <c r="G1541" i="1"/>
  <c r="G1540" i="1"/>
  <c r="G1548" i="1"/>
  <c r="G1552" i="1"/>
  <c r="G1547" i="1"/>
  <c r="D6" i="7"/>
  <c r="C1539" i="1" s="1"/>
  <c r="G1560" i="1"/>
  <c r="D22" i="7"/>
  <c r="C1555" i="1" s="1"/>
  <c r="G1567" i="1"/>
  <c r="H34" i="3"/>
  <c r="G1575" i="1"/>
  <c r="G1572" i="1"/>
  <c r="G1578" i="1"/>
  <c r="G1580" i="1"/>
  <c r="G1577" i="1"/>
  <c r="D38" i="7"/>
  <c r="H1577" i="1"/>
  <c r="J1578" i="1"/>
  <c r="J1573" i="1"/>
  <c r="H1572" i="1"/>
  <c r="J1569" i="1"/>
  <c r="J1565" i="1"/>
  <c r="E22" i="7"/>
  <c r="J1560" i="1"/>
  <c r="J1558" i="1"/>
  <c r="D1556" i="1"/>
  <c r="H1556" i="1" s="1"/>
  <c r="J1554" i="1"/>
  <c r="J1547" i="1"/>
  <c r="H1547" i="1"/>
  <c r="J1548" i="1"/>
  <c r="E6" i="7"/>
  <c r="D1539" i="1" s="1"/>
  <c r="H1545" i="1"/>
  <c r="H1540" i="1"/>
  <c r="H1536" i="1"/>
  <c r="H1535" i="1"/>
  <c r="H1532" i="1"/>
  <c r="H1530" i="1"/>
  <c r="H1529" i="1"/>
  <c r="H1528" i="1"/>
  <c r="H1526" i="1"/>
  <c r="H1524" i="1"/>
  <c r="H1522" i="1"/>
  <c r="H1520" i="1"/>
  <c r="H1518" i="1"/>
  <c r="H1516" i="1"/>
  <c r="G1514" i="1"/>
  <c r="H1514" i="1"/>
  <c r="E114" i="6"/>
  <c r="I30" i="3" s="1"/>
  <c r="H1511" i="1"/>
  <c r="H1507" i="1"/>
  <c r="H1501" i="1"/>
  <c r="H1499" i="1"/>
  <c r="H1495" i="1"/>
  <c r="H1493" i="1"/>
  <c r="H1491" i="1"/>
  <c r="E89" i="6"/>
  <c r="D1485" i="1" s="1"/>
  <c r="H1487" i="1"/>
  <c r="H1483" i="1"/>
  <c r="H1479" i="1"/>
  <c r="H1477" i="1"/>
  <c r="H1471" i="1"/>
  <c r="H1469" i="1"/>
  <c r="H1467" i="1"/>
  <c r="H1463" i="1"/>
  <c r="H1461" i="1"/>
  <c r="H1459" i="1"/>
  <c r="H1457" i="1"/>
  <c r="H1455" i="1"/>
  <c r="H1453" i="1"/>
  <c r="H1451" i="1"/>
  <c r="H1445" i="1"/>
  <c r="H1443" i="1"/>
  <c r="H1439" i="1"/>
  <c r="H1437" i="1"/>
  <c r="H1435" i="1"/>
  <c r="H1433" i="1"/>
  <c r="G1430" i="1"/>
  <c r="G1429" i="1"/>
  <c r="G1428" i="1"/>
  <c r="G1427" i="1"/>
  <c r="H1424" i="1"/>
  <c r="G1424" i="1"/>
  <c r="G1426" i="1"/>
  <c r="G1418" i="1"/>
  <c r="G1422" i="1"/>
  <c r="G1420" i="1"/>
  <c r="G1416" i="1"/>
  <c r="G1414" i="1"/>
  <c r="E5" i="6"/>
  <c r="D1401" i="1" s="1"/>
  <c r="H1401" i="1" s="1"/>
  <c r="G1410" i="1"/>
  <c r="G1408" i="1"/>
  <c r="G1406" i="1"/>
  <c r="G1404" i="1"/>
  <c r="D1402" i="1"/>
  <c r="H1503" i="1"/>
  <c r="F107" i="6"/>
  <c r="H1505" i="1"/>
  <c r="E307" i="9"/>
  <c r="B307" i="9" s="1"/>
  <c r="H1201" i="1"/>
  <c r="F197" i="5"/>
  <c r="G1374" i="1"/>
  <c r="G1177" i="1"/>
  <c r="G1178" i="1"/>
  <c r="G1176" i="1"/>
  <c r="G1254" i="1"/>
  <c r="G1252" i="1"/>
  <c r="G1258" i="1"/>
  <c r="G1263" i="1"/>
  <c r="G1262" i="1"/>
  <c r="F256" i="5"/>
  <c r="G1261" i="1"/>
  <c r="G1260" i="1"/>
  <c r="G1386" i="1"/>
  <c r="H1399" i="1"/>
  <c r="H1400" i="1"/>
  <c r="H1398" i="1"/>
  <c r="H1397" i="1"/>
  <c r="H1396" i="1"/>
  <c r="H1395" i="1"/>
  <c r="H1388" i="1"/>
  <c r="H1392" i="1"/>
  <c r="H1391" i="1"/>
  <c r="H1387" i="1"/>
  <c r="H1383" i="1"/>
  <c r="H1379" i="1"/>
  <c r="H1378" i="1"/>
  <c r="H1376" i="1"/>
  <c r="H1374" i="1"/>
  <c r="H1368" i="1"/>
  <c r="H1372" i="1"/>
  <c r="H1371" i="1"/>
  <c r="H1369" i="1"/>
  <c r="G1400" i="1"/>
  <c r="G1398" i="1"/>
  <c r="G1396" i="1"/>
  <c r="G1390" i="1"/>
  <c r="E335" i="9"/>
  <c r="B335" i="9" s="1"/>
  <c r="G1388" i="1"/>
  <c r="G1384" i="1"/>
  <c r="G1380" i="1"/>
  <c r="G1376" i="1"/>
  <c r="G1372" i="1"/>
  <c r="E340" i="9"/>
  <c r="B340" i="9" s="1"/>
  <c r="G1368" i="1"/>
  <c r="G1364" i="1"/>
  <c r="G1366" i="1"/>
  <c r="E332" i="9"/>
  <c r="B332" i="9" s="1"/>
  <c r="E329" i="9"/>
  <c r="B329" i="9" s="1"/>
  <c r="G1358" i="1"/>
  <c r="G1360" i="1"/>
  <c r="G1356" i="1"/>
  <c r="E325" i="9"/>
  <c r="B325" i="9" s="1"/>
  <c r="G1350" i="1"/>
  <c r="E321" i="9"/>
  <c r="B321" i="9" s="1"/>
  <c r="G1346" i="1"/>
  <c r="G1344" i="1"/>
  <c r="E337" i="9"/>
  <c r="B337" i="9" s="1"/>
  <c r="H1340" i="1"/>
  <c r="G1265" i="1"/>
  <c r="G1264" i="1"/>
  <c r="E303" i="9"/>
  <c r="B303" i="9" s="1"/>
  <c r="F260" i="5"/>
  <c r="E31" i="9"/>
  <c r="B31" i="9" s="1"/>
  <c r="E326" i="9"/>
  <c r="B326" i="9" s="1"/>
  <c r="E37" i="9"/>
  <c r="B37" i="9" s="1"/>
  <c r="F236" i="9"/>
  <c r="B236" i="9" s="1"/>
  <c r="E324" i="9"/>
  <c r="B324" i="9" s="1"/>
  <c r="G1257" i="1"/>
  <c r="G1256" i="1"/>
  <c r="E251" i="5"/>
  <c r="G1188" i="1"/>
  <c r="E178" i="5"/>
  <c r="D1182" i="1" s="1"/>
  <c r="H1182" i="1" s="1"/>
  <c r="G1184" i="1"/>
  <c r="G1182" i="1"/>
  <c r="G1090" i="1"/>
  <c r="G1057" i="1"/>
  <c r="G1059" i="1"/>
  <c r="G1050" i="1"/>
  <c r="G1053" i="1"/>
  <c r="E12" i="5"/>
  <c r="D1017" i="1" s="1"/>
  <c r="E7" i="5"/>
  <c r="D1012" i="1" s="1"/>
  <c r="G1025" i="1"/>
  <c r="G653" i="1"/>
  <c r="G651" i="1"/>
  <c r="E296" i="9"/>
  <c r="B296" i="9"/>
  <c r="G648" i="1"/>
  <c r="G647" i="1"/>
  <c r="H649" i="1"/>
  <c r="F656" i="4"/>
  <c r="G636" i="1"/>
  <c r="G635" i="1"/>
  <c r="G645" i="1"/>
  <c r="E647" i="4"/>
  <c r="D641" i="1" s="1"/>
  <c r="H641" i="1" s="1"/>
  <c r="H421" i="1"/>
  <c r="E648" i="4"/>
  <c r="D642" i="1" s="1"/>
  <c r="F427" i="4"/>
  <c r="H399" i="1"/>
  <c r="H389" i="1"/>
  <c r="H388" i="1"/>
  <c r="H380" i="1"/>
  <c r="E373" i="4"/>
  <c r="D368" i="1" s="1"/>
  <c r="H374" i="1"/>
  <c r="F216" i="4"/>
  <c r="E52" i="9"/>
  <c r="B52" i="9" s="1"/>
  <c r="F239" i="9"/>
  <c r="B239" i="9" s="1"/>
  <c r="E164" i="4"/>
  <c r="D160" i="1" s="1"/>
  <c r="H160" i="1" s="1"/>
  <c r="F170" i="4"/>
  <c r="E153" i="4"/>
  <c r="D149" i="1" s="1"/>
  <c r="E48" i="9"/>
  <c r="B48" i="9" s="1"/>
  <c r="B237" i="9"/>
  <c r="F154" i="4"/>
  <c r="H133" i="1"/>
  <c r="H131" i="1"/>
  <c r="F134" i="4"/>
  <c r="H130" i="1"/>
  <c r="G125" i="1"/>
  <c r="H125" i="1"/>
  <c r="H126" i="1"/>
  <c r="G79" i="1"/>
  <c r="H79" i="1"/>
  <c r="F83" i="4"/>
  <c r="E82" i="4"/>
  <c r="D78" i="1" s="1"/>
  <c r="E49" i="4"/>
  <c r="D45" i="1" s="1"/>
  <c r="G54" i="1"/>
  <c r="G55" i="1"/>
  <c r="F58" i="4"/>
  <c r="E36" i="9"/>
  <c r="B36" i="9" s="1"/>
  <c r="E312" i="9"/>
  <c r="B312" i="9" s="1"/>
  <c r="E320" i="9"/>
  <c r="B320" i="9" s="1"/>
  <c r="G5" i="1"/>
  <c r="G8" i="1"/>
  <c r="G10" i="1"/>
  <c r="G13" i="1"/>
  <c r="G16" i="1"/>
  <c r="G19" i="1"/>
  <c r="G22" i="1"/>
  <c r="G26" i="1"/>
  <c r="G29" i="1"/>
  <c r="G32" i="1"/>
  <c r="G35" i="1"/>
  <c r="G37" i="1"/>
  <c r="G40" i="1"/>
  <c r="G42" i="1"/>
  <c r="G43" i="1"/>
  <c r="G44" i="1"/>
  <c r="G152" i="1"/>
  <c r="G154" i="1"/>
  <c r="G157" i="1"/>
  <c r="G164" i="1"/>
  <c r="G167" i="1"/>
  <c r="G170" i="1"/>
  <c r="G173" i="1"/>
  <c r="G176" i="1"/>
  <c r="G179" i="1"/>
  <c r="G182" i="1"/>
  <c r="G185" i="1"/>
  <c r="G188" i="1"/>
  <c r="G192" i="1"/>
  <c r="G195" i="1"/>
  <c r="G198" i="1"/>
  <c r="G201" i="1"/>
  <c r="G204" i="1"/>
  <c r="G206" i="1"/>
  <c r="G209" i="1"/>
  <c r="G212" i="1"/>
  <c r="G215" i="1"/>
  <c r="G218" i="1"/>
  <c r="G221" i="1"/>
  <c r="G224" i="1"/>
  <c r="G227" i="1"/>
  <c r="G230" i="1"/>
  <c r="G233" i="1"/>
  <c r="G237" i="1"/>
  <c r="G240" i="1"/>
  <c r="G243" i="1"/>
  <c r="G246" i="1"/>
  <c r="G248" i="1"/>
  <c r="G251" i="1"/>
  <c r="G254" i="1"/>
  <c r="G257" i="1"/>
  <c r="G260" i="1"/>
  <c r="G263" i="1"/>
  <c r="G266" i="1"/>
  <c r="G298" i="1"/>
  <c r="G301" i="1"/>
  <c r="H410" i="1"/>
  <c r="H416"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0" i="1"/>
  <c r="H534" i="1"/>
  <c r="H538" i="1"/>
  <c r="H542" i="1"/>
  <c r="H546" i="1"/>
  <c r="H550" i="1"/>
  <c r="H554" i="1"/>
  <c r="H558" i="1"/>
  <c r="G7" i="1"/>
  <c r="G11" i="1"/>
  <c r="G14" i="1"/>
  <c r="G18" i="1"/>
  <c r="G21" i="1"/>
  <c r="G24" i="1"/>
  <c r="G27" i="1"/>
  <c r="G30" i="1"/>
  <c r="G33" i="1"/>
  <c r="G38" i="1"/>
  <c r="G151" i="1"/>
  <c r="G155" i="1"/>
  <c r="G158" i="1"/>
  <c r="G162" i="1"/>
  <c r="G165" i="1"/>
  <c r="G168" i="1"/>
  <c r="G171" i="1"/>
  <c r="G174" i="1"/>
  <c r="G177" i="1"/>
  <c r="G181" i="1"/>
  <c r="G184" i="1"/>
  <c r="G187" i="1"/>
  <c r="G190" i="1"/>
  <c r="G193" i="1"/>
  <c r="G196" i="1"/>
  <c r="G199" i="1"/>
  <c r="G203" i="1"/>
  <c r="G207" i="1"/>
  <c r="G210" i="1"/>
  <c r="G213" i="1"/>
  <c r="G216" i="1"/>
  <c r="G219" i="1"/>
  <c r="G222" i="1"/>
  <c r="G225" i="1"/>
  <c r="G229" i="1"/>
  <c r="G232" i="1"/>
  <c r="G235" i="1"/>
  <c r="G238" i="1"/>
  <c r="G241" i="1"/>
  <c r="G245" i="1"/>
  <c r="G249" i="1"/>
  <c r="G252" i="1"/>
  <c r="G255" i="1"/>
  <c r="G259" i="1"/>
  <c r="G262" i="1"/>
  <c r="G267" i="1"/>
  <c r="H15" i="1"/>
  <c r="H17" i="1"/>
  <c r="H20" i="1"/>
  <c r="H28" i="1"/>
  <c r="H150" i="1"/>
  <c r="H156" i="1"/>
  <c r="H159" i="1"/>
  <c r="H161" i="1"/>
  <c r="H166" i="1"/>
  <c r="H169" i="1"/>
  <c r="H175" i="1"/>
  <c r="H178" i="1"/>
  <c r="H180" i="1"/>
  <c r="H183" i="1"/>
  <c r="H189" i="1"/>
  <c r="H191" i="1"/>
  <c r="H200" i="1"/>
  <c r="H205" i="1"/>
  <c r="H211" i="1"/>
  <c r="H214" i="1"/>
  <c r="H223" i="1"/>
  <c r="H234" i="1"/>
  <c r="H236" i="1"/>
  <c r="H239" i="1"/>
  <c r="H250" i="1"/>
  <c r="H261" i="1"/>
  <c r="H302" i="1"/>
  <c r="H409" i="1"/>
  <c r="H415" i="1"/>
  <c r="H423"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3" i="1"/>
  <c r="H537" i="1"/>
  <c r="H541" i="1"/>
  <c r="H545" i="1"/>
  <c r="H549" i="1"/>
  <c r="H553" i="1"/>
  <c r="H557" i="1"/>
  <c r="G4" i="1"/>
  <c r="G6" i="1"/>
  <c r="G9" i="1"/>
  <c r="G12" i="1"/>
  <c r="G23" i="1"/>
  <c r="G25" i="1"/>
  <c r="G31" i="1"/>
  <c r="G34" i="1"/>
  <c r="G36" i="1"/>
  <c r="G39" i="1"/>
  <c r="G41" i="1"/>
  <c r="G153" i="1"/>
  <c r="G163" i="1"/>
  <c r="G172" i="1"/>
  <c r="G186" i="1"/>
  <c r="G194" i="1"/>
  <c r="G197" i="1"/>
  <c r="G202" i="1"/>
  <c r="G208" i="1"/>
  <c r="G217" i="1"/>
  <c r="G220" i="1"/>
  <c r="G226" i="1"/>
  <c r="G228" i="1"/>
  <c r="G231" i="1"/>
  <c r="G242" i="1"/>
  <c r="G244" i="1"/>
  <c r="G247" i="1"/>
  <c r="G253" i="1"/>
  <c r="G256" i="1"/>
  <c r="G258" i="1"/>
  <c r="G264" i="1"/>
  <c r="G265" i="1"/>
  <c r="G268" i="1"/>
  <c r="G299" i="1"/>
  <c r="G300" i="1"/>
  <c r="H408" i="1"/>
  <c r="H414" i="1"/>
  <c r="H422" i="1"/>
  <c r="H425" i="1"/>
  <c r="H429" i="1"/>
  <c r="H433" i="1"/>
  <c r="H437" i="1"/>
  <c r="H441" i="1"/>
  <c r="H445" i="1"/>
  <c r="H449" i="1"/>
  <c r="H453" i="1"/>
  <c r="H457" i="1"/>
  <c r="H461" i="1"/>
  <c r="H465" i="1"/>
  <c r="H469" i="1"/>
  <c r="H473" i="1"/>
  <c r="H477" i="1"/>
  <c r="H481" i="1"/>
  <c r="H485" i="1"/>
  <c r="H489" i="1"/>
  <c r="H493" i="1"/>
  <c r="H497" i="1"/>
  <c r="H501" i="1"/>
  <c r="H505" i="1"/>
  <c r="H509" i="1"/>
  <c r="H513" i="1"/>
  <c r="H517" i="1"/>
  <c r="H521" i="1"/>
  <c r="H525" i="1"/>
  <c r="H532" i="1"/>
  <c r="H536" i="1"/>
  <c r="H540" i="1"/>
  <c r="H544" i="1"/>
  <c r="H548" i="1"/>
  <c r="H552" i="1"/>
  <c r="H556" i="1"/>
  <c r="H560" i="1"/>
  <c r="H1019" i="1"/>
  <c r="H1023" i="1"/>
  <c r="H1027" i="1"/>
  <c r="H1031" i="1"/>
  <c r="H1035" i="1"/>
  <c r="H1039" i="1"/>
  <c r="H1043" i="1"/>
  <c r="H1047" i="1"/>
  <c r="H1051" i="1"/>
  <c r="H1055" i="1"/>
  <c r="H1059" i="1"/>
  <c r="H1063" i="1"/>
  <c r="H1067" i="1"/>
  <c r="H1071" i="1"/>
  <c r="H1079" i="1"/>
  <c r="H1083" i="1"/>
  <c r="H1087" i="1"/>
  <c r="H1091" i="1"/>
  <c r="H1095" i="1"/>
  <c r="H1099" i="1"/>
  <c r="H1103" i="1"/>
  <c r="H1107" i="1"/>
  <c r="H1111" i="1"/>
  <c r="H1115" i="1"/>
  <c r="H1119" i="1"/>
  <c r="H1123"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G1124" i="1"/>
  <c r="G1128" i="1"/>
  <c r="G1132" i="1"/>
  <c r="G1136" i="1"/>
  <c r="G1515" i="1"/>
  <c r="H1515" i="1"/>
  <c r="G1523" i="1"/>
  <c r="H1523" i="1"/>
  <c r="H1287" i="1"/>
  <c r="H1291" i="1"/>
  <c r="H1295" i="1"/>
  <c r="H1299" i="1"/>
  <c r="H1303" i="1"/>
  <c r="H1307" i="1"/>
  <c r="H1311" i="1"/>
  <c r="H1315" i="1"/>
  <c r="H1319" i="1"/>
  <c r="H1323" i="1"/>
  <c r="H1327" i="1"/>
  <c r="H1331" i="1"/>
  <c r="H1335" i="1"/>
  <c r="H1339" i="1"/>
  <c r="G1345" i="1"/>
  <c r="G1349" i="1"/>
  <c r="G1353" i="1"/>
  <c r="G1357" i="1"/>
  <c r="G1361" i="1"/>
  <c r="G1365" i="1"/>
  <c r="G1369" i="1"/>
  <c r="G1373" i="1"/>
  <c r="G1377" i="1"/>
  <c r="G1381" i="1"/>
  <c r="G1385" i="1"/>
  <c r="G1389" i="1"/>
  <c r="G1393" i="1"/>
  <c r="G1397" i="1"/>
  <c r="G1405" i="1"/>
  <c r="G1409" i="1"/>
  <c r="G1413" i="1"/>
  <c r="G1417" i="1"/>
  <c r="G1421" i="1"/>
  <c r="G1425" i="1"/>
  <c r="H1432" i="1"/>
  <c r="H1436" i="1"/>
  <c r="H1440" i="1"/>
  <c r="H1444" i="1"/>
  <c r="H1448" i="1"/>
  <c r="H1452" i="1"/>
  <c r="H1456" i="1"/>
  <c r="H1460" i="1"/>
  <c r="H1464" i="1"/>
  <c r="H1468" i="1"/>
  <c r="H1472" i="1"/>
  <c r="H1476" i="1"/>
  <c r="H1480" i="1"/>
  <c r="H1484" i="1"/>
  <c r="H1488" i="1"/>
  <c r="H1492" i="1"/>
  <c r="H1496" i="1"/>
  <c r="H1500" i="1"/>
  <c r="H1504" i="1"/>
  <c r="H1508" i="1"/>
  <c r="H1512" i="1"/>
  <c r="H1542" i="1"/>
  <c r="J1542" i="1"/>
  <c r="H1553" i="1"/>
  <c r="G1553" i="1"/>
  <c r="J1553" i="1"/>
  <c r="G1288" i="1"/>
  <c r="G1292" i="1"/>
  <c r="G1296" i="1"/>
  <c r="G1300" i="1"/>
  <c r="G1304" i="1"/>
  <c r="G1308" i="1"/>
  <c r="G1312" i="1"/>
  <c r="G1316" i="1"/>
  <c r="G1320" i="1"/>
  <c r="G1324" i="1"/>
  <c r="G1328" i="1"/>
  <c r="G1332" i="1"/>
  <c r="G1336" i="1"/>
  <c r="G1340" i="1"/>
  <c r="G1519" i="1"/>
  <c r="H1519" i="1"/>
  <c r="H1549" i="1"/>
  <c r="G1549" i="1"/>
  <c r="J1549"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G1347" i="1"/>
  <c r="G1351" i="1"/>
  <c r="G1355" i="1"/>
  <c r="G1359" i="1"/>
  <c r="G1363" i="1"/>
  <c r="G1367" i="1"/>
  <c r="G1371" i="1"/>
  <c r="G1375" i="1"/>
  <c r="G1379" i="1"/>
  <c r="G1383" i="1"/>
  <c r="G1387" i="1"/>
  <c r="G1391" i="1"/>
  <c r="G1395" i="1"/>
  <c r="G1399" i="1"/>
  <c r="G1403" i="1"/>
  <c r="G1407" i="1"/>
  <c r="G1411" i="1"/>
  <c r="G1415" i="1"/>
  <c r="G1419" i="1"/>
  <c r="G1423" i="1"/>
  <c r="H1434" i="1"/>
  <c r="H1438" i="1"/>
  <c r="H1442" i="1"/>
  <c r="H1446" i="1"/>
  <c r="H1450" i="1"/>
  <c r="H1454" i="1"/>
  <c r="H1458" i="1"/>
  <c r="H1462" i="1"/>
  <c r="H1466" i="1"/>
  <c r="H1470" i="1"/>
  <c r="H1474" i="1"/>
  <c r="H1478" i="1"/>
  <c r="H1482" i="1"/>
  <c r="H1486" i="1"/>
  <c r="H1490" i="1"/>
  <c r="H1494" i="1"/>
  <c r="H1498" i="1"/>
  <c r="H1502" i="1"/>
  <c r="H1506" i="1"/>
  <c r="G1513" i="1"/>
  <c r="H1513" i="1"/>
  <c r="H1546" i="1"/>
  <c r="J1546" i="1"/>
  <c r="H1517" i="1"/>
  <c r="H1521" i="1"/>
  <c r="G1542" i="1"/>
  <c r="I1543" i="1"/>
  <c r="J1544" i="1"/>
  <c r="G1546" i="1"/>
  <c r="H1559" i="1"/>
  <c r="G1559" i="1"/>
  <c r="I1559" i="1" s="1"/>
  <c r="J1559" i="1"/>
  <c r="H1563" i="1"/>
  <c r="G1563" i="1"/>
  <c r="H1566" i="1"/>
  <c r="G1566" i="1"/>
  <c r="J1566" i="1"/>
  <c r="H1570" i="1"/>
  <c r="G1570" i="1"/>
  <c r="J1570" i="1"/>
  <c r="H1581" i="1"/>
  <c r="G1581" i="1"/>
  <c r="J1581" i="1"/>
  <c r="H1604" i="1"/>
  <c r="G1604" i="1"/>
  <c r="H1608" i="1"/>
  <c r="G1608" i="1"/>
  <c r="H1612" i="1"/>
  <c r="G1612" i="1"/>
  <c r="H1616" i="1"/>
  <c r="G1616" i="1"/>
  <c r="H1620" i="1"/>
  <c r="G1620" i="1"/>
  <c r="F309" i="4"/>
  <c r="D308" i="4"/>
  <c r="E430" i="4"/>
  <c r="D430" i="4"/>
  <c r="F491" i="4"/>
  <c r="E535" i="4"/>
  <c r="D44" i="8"/>
  <c r="C1583" i="1"/>
  <c r="D45" i="8"/>
  <c r="H1576" i="1"/>
  <c r="G1576" i="1"/>
  <c r="J1576" i="1"/>
  <c r="H1584" i="1"/>
  <c r="G1584" i="1"/>
  <c r="H1588" i="1"/>
  <c r="G1588" i="1"/>
  <c r="H1592" i="1"/>
  <c r="G1592" i="1"/>
  <c r="H1596" i="1"/>
  <c r="G1596" i="1"/>
  <c r="H1600" i="1"/>
  <c r="G1600" i="1"/>
  <c r="F361" i="4"/>
  <c r="D360" i="4"/>
  <c r="D1555" i="1"/>
  <c r="I34" i="3"/>
  <c r="D1571" i="1"/>
  <c r="I35" i="3"/>
  <c r="I1541" i="1"/>
  <c r="G1544" i="1"/>
  <c r="I1544" i="1" s="1"/>
  <c r="H1557" i="1"/>
  <c r="G1557" i="1"/>
  <c r="J1557" i="1"/>
  <c r="H1561" i="1"/>
  <c r="G1561" i="1"/>
  <c r="J1561" i="1"/>
  <c r="H1564" i="1"/>
  <c r="G1564" i="1"/>
  <c r="J1564" i="1"/>
  <c r="H1568" i="1"/>
  <c r="G1568" i="1"/>
  <c r="I1568" i="1" s="1"/>
  <c r="J1568" i="1"/>
  <c r="I1573" i="1"/>
  <c r="H1579" i="1"/>
  <c r="G1579" i="1"/>
  <c r="I1579" i="1" s="1"/>
  <c r="J1579"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336" i="9"/>
  <c r="E177" i="5"/>
  <c r="H1551" i="1"/>
  <c r="G1551" i="1"/>
  <c r="J1551" i="1"/>
  <c r="H1574" i="1"/>
  <c r="G1574" i="1"/>
  <c r="J1574" i="1"/>
  <c r="E6" i="4"/>
  <c r="D7" i="4"/>
  <c r="D49" i="4"/>
  <c r="D125" i="4"/>
  <c r="F135" i="4"/>
  <c r="D153" i="4"/>
  <c r="F203" i="4"/>
  <c r="F263" i="4"/>
  <c r="D273" i="4"/>
  <c r="F426" i="4"/>
  <c r="D571" i="4"/>
  <c r="F607" i="4"/>
  <c r="D629" i="4"/>
  <c r="H316" i="9"/>
  <c r="H315" i="9"/>
  <c r="G336" i="9"/>
  <c r="F178" i="5"/>
  <c r="H1548" i="1"/>
  <c r="I1548" i="1" s="1"/>
  <c r="H1550" i="1"/>
  <c r="I1550" i="1" s="1"/>
  <c r="H1552" i="1"/>
  <c r="I1552" i="1" s="1"/>
  <c r="H1554" i="1"/>
  <c r="I1554" i="1" s="1"/>
  <c r="H1558" i="1"/>
  <c r="I1558" i="1" s="1"/>
  <c r="H1560" i="1"/>
  <c r="I1560" i="1" s="1"/>
  <c r="H1562" i="1"/>
  <c r="I1562" i="1" s="1"/>
  <c r="H1565" i="1"/>
  <c r="I1565" i="1" s="1"/>
  <c r="H1567" i="1"/>
  <c r="I1567" i="1" s="1"/>
  <c r="H1569" i="1"/>
  <c r="I1569" i="1" s="1"/>
  <c r="H1573" i="1"/>
  <c r="H1575" i="1"/>
  <c r="I1575" i="1" s="1"/>
  <c r="H1578" i="1"/>
  <c r="I1578" i="1" s="1"/>
  <c r="H1580" i="1"/>
  <c r="I1580" i="1" s="1"/>
  <c r="D648" i="4"/>
  <c r="F502" i="4"/>
  <c r="F616" i="4"/>
  <c r="D129" i="6"/>
  <c r="J1541" i="1"/>
  <c r="J1543" i="1"/>
  <c r="J1545" i="1"/>
  <c r="E156" i="9"/>
  <c r="B156" i="9" s="1"/>
  <c r="D70" i="5"/>
  <c r="G314" i="9"/>
  <c r="F89" i="5"/>
  <c r="F120" i="5"/>
  <c r="F5" i="6"/>
  <c r="E35"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0" i="9"/>
  <c r="H179" i="9"/>
  <c r="G179" i="9"/>
  <c r="E179" i="9" s="1"/>
  <c r="B179" i="9" s="1"/>
  <c r="G178" i="9"/>
  <c r="E178" i="9" s="1"/>
  <c r="B178" i="9" s="1"/>
  <c r="G177" i="9"/>
  <c r="E177" i="9" s="1"/>
  <c r="B177" i="9" s="1"/>
  <c r="G176" i="9"/>
  <c r="E176" i="9" s="1"/>
  <c r="B176" i="9" s="1"/>
  <c r="G175" i="9"/>
  <c r="E175" i="9" s="1"/>
  <c r="B175" i="9" s="1"/>
  <c r="G174" i="9"/>
  <c r="E174" i="9" s="1"/>
  <c r="B174" i="9" s="1"/>
  <c r="G184" i="9"/>
  <c r="E184" i="9" s="1"/>
  <c r="B184" i="9" s="1"/>
  <c r="G183" i="9"/>
  <c r="E183" i="9" s="1"/>
  <c r="B183" i="9" s="1"/>
  <c r="G182" i="9"/>
  <c r="E182" i="9" s="1"/>
  <c r="B182" i="9" s="1"/>
  <c r="G181" i="9"/>
  <c r="E181" i="9" s="1"/>
  <c r="B181" i="9" s="1"/>
  <c r="H180" i="9"/>
  <c r="I10" i="9"/>
  <c r="D7" i="5"/>
  <c r="E70" i="5"/>
  <c r="H314" i="9"/>
  <c r="E88" i="5"/>
  <c r="D1093" i="1" s="1"/>
  <c r="H1093" i="1" s="1"/>
  <c r="E147" i="5"/>
  <c r="D1152" i="1" s="1"/>
  <c r="G315" i="9"/>
  <c r="E315" i="9" s="1"/>
  <c r="B315" i="9" s="1"/>
  <c r="G316" i="9"/>
  <c r="E316" i="9" s="1"/>
  <c r="B316" i="9" s="1"/>
  <c r="D147" i="5"/>
  <c r="F171" i="5"/>
  <c r="D203" i="5"/>
  <c r="D177" i="5" s="1"/>
  <c r="D219" i="5"/>
  <c r="D255" i="5"/>
  <c r="F277" i="5"/>
  <c r="D35" i="6"/>
  <c r="D141" i="6" s="1"/>
  <c r="B242" i="9"/>
  <c r="B252" i="9"/>
  <c r="B258" i="9"/>
  <c r="B268" i="9"/>
  <c r="B274" i="9"/>
  <c r="B284" i="9"/>
  <c r="B290" i="9"/>
  <c r="B234" i="9"/>
  <c r="B244" i="9"/>
  <c r="B250" i="9"/>
  <c r="B260" i="9"/>
  <c r="B266" i="9"/>
  <c r="B276" i="9"/>
  <c r="B282" i="9"/>
  <c r="B292" i="9"/>
  <c r="G1602" i="1" l="1"/>
  <c r="H1602" i="1"/>
  <c r="H19" i="9"/>
  <c r="E19" i="9" s="1"/>
  <c r="B19" i="9" s="1"/>
  <c r="G1539" i="1"/>
  <c r="D5" i="7"/>
  <c r="H33" i="3" s="1"/>
  <c r="I1561" i="1"/>
  <c r="G1555" i="1"/>
  <c r="I1570" i="1"/>
  <c r="I1581" i="1"/>
  <c r="C1571" i="1"/>
  <c r="G1571" i="1" s="1"/>
  <c r="H35" i="3"/>
  <c r="H1555" i="1"/>
  <c r="G1556" i="1"/>
  <c r="E5" i="7"/>
  <c r="D1538" i="1" s="1"/>
  <c r="H1539" i="1"/>
  <c r="I1549" i="1"/>
  <c r="I1546" i="1"/>
  <c r="I1542" i="1"/>
  <c r="D1510" i="1"/>
  <c r="G1510" i="1" s="1"/>
  <c r="G1485" i="1"/>
  <c r="H1485" i="1"/>
  <c r="I27" i="3"/>
  <c r="E141" i="6"/>
  <c r="I31" i="3" s="1"/>
  <c r="G1401" i="1"/>
  <c r="H1402" i="1"/>
  <c r="G1402" i="1"/>
  <c r="I25" i="3"/>
  <c r="D1255" i="1"/>
  <c r="E336" i="9"/>
  <c r="B336" i="9" s="1"/>
  <c r="H1017" i="1"/>
  <c r="G1017" i="1"/>
  <c r="I22" i="3"/>
  <c r="F12" i="5"/>
  <c r="F228" i="9"/>
  <c r="B228" i="9" s="1"/>
  <c r="G641" i="1"/>
  <c r="F373" i="4"/>
  <c r="E360" i="4"/>
  <c r="G368" i="1"/>
  <c r="H368" i="1"/>
  <c r="E417" i="4"/>
  <c r="D412" i="1" s="1"/>
  <c r="G160" i="1"/>
  <c r="E152" i="4"/>
  <c r="E299" i="4" s="1"/>
  <c r="F164" i="4"/>
  <c r="G78" i="1"/>
  <c r="H78" i="1"/>
  <c r="F82" i="4"/>
  <c r="H31" i="3"/>
  <c r="C1537" i="1"/>
  <c r="F177" i="5"/>
  <c r="H24" i="3"/>
  <c r="C1181" i="1"/>
  <c r="E314" i="9"/>
  <c r="B314" i="9" s="1"/>
  <c r="F129" i="6"/>
  <c r="C1525" i="1"/>
  <c r="F629" i="4"/>
  <c r="C623" i="1"/>
  <c r="H24" i="9"/>
  <c r="G24" i="9"/>
  <c r="F153" i="4"/>
  <c r="D152" i="4"/>
  <c r="C149" i="1"/>
  <c r="F7" i="4"/>
  <c r="D6" i="4"/>
  <c r="C3" i="1"/>
  <c r="E422" i="4"/>
  <c r="I17" i="3"/>
  <c r="D2" i="1"/>
  <c r="E176" i="5"/>
  <c r="D1180" i="1" s="1"/>
  <c r="I24" i="3"/>
  <c r="D1181" i="1"/>
  <c r="I18" i="3"/>
  <c r="D148" i="1"/>
  <c r="K1481" i="9"/>
  <c r="G344" i="9"/>
  <c r="E344" i="9" s="1"/>
  <c r="B344" i="9" s="1"/>
  <c r="C1621" i="1"/>
  <c r="I39" i="3"/>
  <c r="F430" i="4"/>
  <c r="C424" i="1"/>
  <c r="E180" i="9"/>
  <c r="B180" i="9" s="1"/>
  <c r="G339" i="9"/>
  <c r="E339" i="9" s="1"/>
  <c r="B339" i="9" s="1"/>
  <c r="F219" i="5"/>
  <c r="C1223" i="1"/>
  <c r="E310" i="9"/>
  <c r="B310" i="9" s="1"/>
  <c r="F70" i="5"/>
  <c r="D69" i="5"/>
  <c r="C1075" i="1"/>
  <c r="F273" i="4"/>
  <c r="C269" i="1"/>
  <c r="I1551" i="1"/>
  <c r="I1564" i="1"/>
  <c r="D418" i="4"/>
  <c r="F360" i="4"/>
  <c r="C355" i="1"/>
  <c r="G343" i="9"/>
  <c r="E343" i="9" s="1"/>
  <c r="E639" i="4"/>
  <c r="D633" i="1" s="1"/>
  <c r="D424" i="1"/>
  <c r="F147" i="5"/>
  <c r="C1152" i="1"/>
  <c r="H28" i="3"/>
  <c r="C1431" i="1"/>
  <c r="F35" i="6"/>
  <c r="G338" i="9"/>
  <c r="E338" i="9" s="1"/>
  <c r="B338" i="9" s="1"/>
  <c r="F203" i="5"/>
  <c r="C1207" i="1"/>
  <c r="E69" i="5"/>
  <c r="D1075" i="1"/>
  <c r="E309" i="9"/>
  <c r="B309" i="9" s="1"/>
  <c r="F571" i="4"/>
  <c r="C565" i="1"/>
  <c r="F125" i="4"/>
  <c r="C121" i="1"/>
  <c r="C1622" i="1"/>
  <c r="I40" i="3"/>
  <c r="E640" i="4"/>
  <c r="D634" i="1" s="1"/>
  <c r="D529" i="1"/>
  <c r="D251" i="5"/>
  <c r="D176" i="5" s="1"/>
  <c r="F255" i="5"/>
  <c r="C1259" i="1"/>
  <c r="H22" i="3"/>
  <c r="F7" i="5"/>
  <c r="D6" i="5"/>
  <c r="C1012" i="1"/>
  <c r="B207" i="9"/>
  <c r="I28" i="3"/>
  <c r="D1431" i="1"/>
  <c r="F648" i="4"/>
  <c r="C642" i="1"/>
  <c r="G348" i="9"/>
  <c r="E348" i="9" s="1"/>
  <c r="D535" i="4"/>
  <c r="F49" i="4"/>
  <c r="C45" i="1"/>
  <c r="I1574" i="1"/>
  <c r="I1557" i="1"/>
  <c r="I1576" i="1"/>
  <c r="H1583" i="1"/>
  <c r="G1583" i="1"/>
  <c r="D417" i="4"/>
  <c r="F308" i="4"/>
  <c r="C303" i="1"/>
  <c r="I1566" i="1"/>
  <c r="I1553" i="1"/>
  <c r="G1093" i="1"/>
  <c r="G346" i="9" l="1"/>
  <c r="E346" i="9" s="1"/>
  <c r="E345" i="9" s="1"/>
  <c r="I10" i="3" s="1"/>
  <c r="C1538" i="1"/>
  <c r="H1538" i="1" s="1"/>
  <c r="H1571" i="1"/>
  <c r="I33" i="3"/>
  <c r="H1510" i="1"/>
  <c r="D1537" i="1"/>
  <c r="G1537" i="1" s="1"/>
  <c r="F141" i="6"/>
  <c r="D355" i="1"/>
  <c r="E418" i="4"/>
  <c r="D413" i="1" s="1"/>
  <c r="F176" i="5"/>
  <c r="C1180" i="1"/>
  <c r="F535" i="4"/>
  <c r="D640" i="4"/>
  <c r="C529" i="1"/>
  <c r="G1223" i="1"/>
  <c r="H1223" i="1"/>
  <c r="H1621" i="1"/>
  <c r="G1621" i="1"/>
  <c r="H11" i="3"/>
  <c r="E643" i="4"/>
  <c r="D417" i="1"/>
  <c r="H149" i="1"/>
  <c r="G149" i="1"/>
  <c r="G121" i="1"/>
  <c r="H121" i="1"/>
  <c r="C413" i="1"/>
  <c r="G424" i="1"/>
  <c r="H424" i="1"/>
  <c r="H303" i="1"/>
  <c r="G303" i="1"/>
  <c r="G1152" i="1"/>
  <c r="H1152" i="1"/>
  <c r="E342" i="9"/>
  <c r="B343" i="9"/>
  <c r="G269" i="1"/>
  <c r="H269" i="1"/>
  <c r="E301" i="4"/>
  <c r="D297" i="1" s="1"/>
  <c r="E423" i="4"/>
  <c r="E424" i="4" s="1"/>
  <c r="D419" i="1" s="1"/>
  <c r="D295" i="1"/>
  <c r="H3" i="1"/>
  <c r="G3" i="1"/>
  <c r="F152" i="4"/>
  <c r="H18" i="3"/>
  <c r="D299" i="4"/>
  <c r="C148" i="1"/>
  <c r="G623" i="1"/>
  <c r="H623" i="1"/>
  <c r="G299" i="9"/>
  <c r="C1011" i="1"/>
  <c r="F69" i="5"/>
  <c r="H23" i="3"/>
  <c r="C1074" i="1"/>
  <c r="G565" i="1"/>
  <c r="H565" i="1"/>
  <c r="G355" i="1"/>
  <c r="H355" i="1"/>
  <c r="D639" i="4"/>
  <c r="D300" i="4"/>
  <c r="F6" i="4"/>
  <c r="H17" i="3"/>
  <c r="D422" i="4"/>
  <c r="C2" i="1"/>
  <c r="E347" i="9"/>
  <c r="B348" i="9"/>
  <c r="H25" i="3"/>
  <c r="F251" i="5"/>
  <c r="C1255" i="1"/>
  <c r="G1622" i="1"/>
  <c r="H1622" i="1"/>
  <c r="G45" i="1"/>
  <c r="H45" i="1"/>
  <c r="G642" i="1"/>
  <c r="H642" i="1"/>
  <c r="I23" i="3"/>
  <c r="D1074" i="1"/>
  <c r="E6" i="5"/>
  <c r="F417" i="4"/>
  <c r="C412" i="1"/>
  <c r="H1012" i="1"/>
  <c r="G1012" i="1"/>
  <c r="G1259" i="1"/>
  <c r="H1259" i="1"/>
  <c r="G1207" i="1"/>
  <c r="H1207" i="1"/>
  <c r="G1431" i="1"/>
  <c r="H1431" i="1"/>
  <c r="H9" i="3"/>
  <c r="G1075" i="1"/>
  <c r="H1075" i="1"/>
  <c r="E300" i="4"/>
  <c r="D296" i="1" s="1"/>
  <c r="E24" i="9"/>
  <c r="G1525" i="1"/>
  <c r="H1525" i="1"/>
  <c r="G1181" i="1"/>
  <c r="H1181" i="1"/>
  <c r="B346" i="9" l="1"/>
  <c r="G1538" i="1"/>
  <c r="H1537" i="1"/>
  <c r="F418" i="4"/>
  <c r="D643" i="4"/>
  <c r="F422" i="4"/>
  <c r="C417" i="1"/>
  <c r="H299" i="9"/>
  <c r="E299" i="9" s="1"/>
  <c r="D1011" i="1"/>
  <c r="H8" i="3" s="1"/>
  <c r="F639" i="4"/>
  <c r="C633" i="1"/>
  <c r="H148" i="1"/>
  <c r="G148" i="1"/>
  <c r="F640" i="4"/>
  <c r="C634" i="1"/>
  <c r="B24" i="9"/>
  <c r="G1255" i="1"/>
  <c r="H1255" i="1"/>
  <c r="G306" i="9"/>
  <c r="E306" i="9" s="1"/>
  <c r="B306" i="9" s="1"/>
  <c r="D301" i="4"/>
  <c r="F299" i="4"/>
  <c r="D423" i="4"/>
  <c r="D424" i="4" s="1"/>
  <c r="C295" i="1"/>
  <c r="D637" i="1"/>
  <c r="K3" i="9"/>
  <c r="I9" i="3"/>
  <c r="G412" i="1"/>
  <c r="H412" i="1"/>
  <c r="H2" i="1"/>
  <c r="G2" i="1"/>
  <c r="F300" i="4"/>
  <c r="C296" i="1"/>
  <c r="H1011" i="1"/>
  <c r="N3" i="9"/>
  <c r="I11" i="3"/>
  <c r="G1180" i="1"/>
  <c r="H1180" i="1"/>
  <c r="G1074" i="1"/>
  <c r="H1074" i="1"/>
  <c r="F6" i="5"/>
  <c r="E644" i="4"/>
  <c r="E425" i="4"/>
  <c r="D420" i="1" s="1"/>
  <c r="D418" i="1"/>
  <c r="H20" i="9"/>
  <c r="G413" i="1"/>
  <c r="H413" i="1"/>
  <c r="G529" i="1"/>
  <c r="H529" i="1"/>
  <c r="G1011" i="1" l="1"/>
  <c r="F424" i="4"/>
  <c r="C419" i="1"/>
  <c r="M3" i="9"/>
  <c r="H296" i="1"/>
  <c r="G296" i="1"/>
  <c r="E646" i="4"/>
  <c r="D638" i="1"/>
  <c r="G633" i="1"/>
  <c r="H633" i="1"/>
  <c r="G417" i="1"/>
  <c r="H417" i="1"/>
  <c r="G295" i="1"/>
  <c r="H295" i="1"/>
  <c r="E645" i="4"/>
  <c r="F301" i="4"/>
  <c r="C297" i="1"/>
  <c r="D425" i="4"/>
  <c r="F423" i="4"/>
  <c r="D644" i="4"/>
  <c r="C418" i="1"/>
  <c r="G20" i="9"/>
  <c r="E20" i="9" s="1"/>
  <c r="B20" i="9" s="1"/>
  <c r="G634" i="1"/>
  <c r="H634" i="1"/>
  <c r="B299" i="9"/>
  <c r="D645" i="4"/>
  <c r="F643" i="4"/>
  <c r="C637" i="1"/>
  <c r="F425" i="4" l="1"/>
  <c r="C420" i="1"/>
  <c r="E649" i="4"/>
  <c r="D639" i="1"/>
  <c r="E650" i="4"/>
  <c r="D640" i="1"/>
  <c r="H334" i="9"/>
  <c r="G334" i="9"/>
  <c r="G419" i="1"/>
  <c r="H419" i="1"/>
  <c r="F645" i="4"/>
  <c r="C639" i="1"/>
  <c r="G637" i="1"/>
  <c r="H637" i="1"/>
  <c r="G418" i="1"/>
  <c r="H418" i="1"/>
  <c r="D646" i="4"/>
  <c r="F644" i="4"/>
  <c r="C638" i="1"/>
  <c r="H297" i="1"/>
  <c r="G297" i="1"/>
  <c r="E334" i="9" l="1"/>
  <c r="B334" i="9" s="1"/>
  <c r="I19" i="3"/>
  <c r="D643" i="1"/>
  <c r="G420" i="1"/>
  <c r="H420" i="1"/>
  <c r="F646" i="4"/>
  <c r="D650" i="4"/>
  <c r="C640" i="1"/>
  <c r="D649" i="4"/>
  <c r="G638" i="1"/>
  <c r="H638" i="1"/>
  <c r="G639" i="1"/>
  <c r="H639" i="1"/>
  <c r="I20" i="3"/>
  <c r="D644" i="1"/>
  <c r="E298" i="9" l="1"/>
  <c r="I8" i="3" s="1"/>
  <c r="F650" i="4"/>
  <c r="H20" i="3"/>
  <c r="C644" i="1"/>
  <c r="F649" i="4"/>
  <c r="H19" i="3"/>
  <c r="C643" i="1"/>
  <c r="G297" i="9"/>
  <c r="E297" i="9" s="1"/>
  <c r="B297" i="9" s="1"/>
  <c r="G640" i="1"/>
  <c r="H640" i="1"/>
  <c r="H7" i="3"/>
  <c r="J3" i="9" l="1"/>
  <c r="G643" i="1"/>
  <c r="H643" i="1"/>
  <c r="G644" i="1"/>
  <c r="H644" i="1"/>
  <c r="G295" i="9" l="1"/>
  <c r="L293" i="9"/>
  <c r="F293" i="9" s="1"/>
  <c r="H295" i="9"/>
  <c r="H18" i="9"/>
  <c r="G18" i="9"/>
  <c r="J9" i="9"/>
  <c r="J17" i="9"/>
  <c r="I9" i="9"/>
  <c r="K10" i="9"/>
  <c r="K13" i="9"/>
  <c r="I7" i="9"/>
  <c r="J13" i="9"/>
  <c r="K8" i="9"/>
  <c r="L15" i="9"/>
  <c r="G21" i="9"/>
  <c r="G16" i="9"/>
  <c r="H21" i="9"/>
  <c r="H16" i="9"/>
  <c r="H22" i="9"/>
  <c r="I6" i="9"/>
  <c r="I13" i="9"/>
  <c r="J8" i="9"/>
  <c r="I8" i="9"/>
  <c r="I11" i="9"/>
  <c r="J6" i="9"/>
  <c r="K12" i="9"/>
  <c r="H15" i="9"/>
  <c r="M16" i="9"/>
  <c r="G22" i="9"/>
  <c r="I17" i="9"/>
  <c r="I5" i="9"/>
  <c r="J11" i="9"/>
  <c r="K6" i="9"/>
  <c r="K9" i="9"/>
  <c r="G17" i="9"/>
  <c r="M15" i="9"/>
  <c r="G15" i="9"/>
  <c r="J12" i="9"/>
  <c r="K7" i="9"/>
  <c r="I12" i="9"/>
  <c r="J7" i="9"/>
  <c r="J10" i="9"/>
  <c r="K5" i="9"/>
  <c r="L16" i="9"/>
  <c r="H17" i="9"/>
  <c r="K11" i="9"/>
  <c r="J5" i="9"/>
  <c r="E10" i="9" l="1"/>
  <c r="B10" i="9" s="1"/>
  <c r="F16" i="9"/>
  <c r="E12" i="9"/>
  <c r="B12" i="9" s="1"/>
  <c r="E6" i="9"/>
  <c r="B6" i="9" s="1"/>
  <c r="E16" i="9"/>
  <c r="E9" i="9"/>
  <c r="B9" i="9" s="1"/>
  <c r="E8" i="9"/>
  <c r="B8" i="9" s="1"/>
  <c r="E17" i="9"/>
  <c r="B17" i="9" s="1"/>
  <c r="E21" i="9"/>
  <c r="B21" i="9" s="1"/>
  <c r="E5" i="9"/>
  <c r="E7" i="9"/>
  <c r="B7" i="9" s="1"/>
  <c r="F15" i="9"/>
  <c r="B293" i="9"/>
  <c r="F23" i="9"/>
  <c r="E11" i="9"/>
  <c r="B11" i="9" s="1"/>
  <c r="E15" i="9"/>
  <c r="E22" i="9"/>
  <c r="B22" i="9" s="1"/>
  <c r="E13" i="9"/>
  <c r="B13" i="9" s="1"/>
  <c r="E18" i="9"/>
  <c r="B18" i="9" s="1"/>
  <c r="E295" i="9"/>
  <c r="B16" i="9" l="1"/>
  <c r="F14" i="9"/>
  <c r="F3" i="9" s="1"/>
  <c r="B295" i="9"/>
  <c r="E23" i="9"/>
  <c r="I7" i="3" s="1"/>
  <c r="E14" i="9"/>
  <c r="I13" i="3" s="1"/>
  <c r="B15" i="9"/>
  <c r="E4" i="9"/>
  <c r="B5" i="9"/>
  <c r="E3" i="9" l="1"/>
</calcChain>
</file>

<file path=xl/sharedStrings.xml><?xml version="1.0" encoding="utf-8"?>
<sst xmlns="http://schemas.openxmlformats.org/spreadsheetml/2006/main" count="4733" uniqueCount="3657">
  <si>
    <t>Obveznik:</t>
  </si>
  <si>
    <t>29365 - GRADSKA KNJIŽNICA VRGORAC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</si>
  <si>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</si>
  <si>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</si>
  <si>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</si>
  <si>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</si>
  <si>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</si>
  <si>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</si>
  <si>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</si>
  <si>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</si>
  <si>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</si>
  <si>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</si>
  <si>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</si>
  <si>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</si>
  <si>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</si>
  <si>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</si>
  <si>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</si>
  <si>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</si>
  <si>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</si>
  <si>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</si>
  <si>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</si>
  <si>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</si>
  <si>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</si>
  <si>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</si>
  <si>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</si>
  <si>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</si>
  <si>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</si>
  <si>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</si>
  <si>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</si>
  <si>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</si>
  <si>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</si>
  <si>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</si>
  <si>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</si>
  <si>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</si>
  <si>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</si>
  <si>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</si>
  <si>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</si>
  <si>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</si>
  <si>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</si>
  <si>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</si>
  <si>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</si>
  <si>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</si>
  <si>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</si>
  <si>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</si>
  <si>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</si>
  <si>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</si>
  <si>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</si>
  <si>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</si>
  <si>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</si>
  <si>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</si>
  <si>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</si>
  <si>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</si>
  <si>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</si>
  <si>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</si>
  <si>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</si>
  <si>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</si>
  <si>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</si>
  <si>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</si>
  <si>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</si>
  <si>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</si>
  <si>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</si>
  <si>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</si>
  <si>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</si>
  <si>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</si>
  <si>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</si>
  <si>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</si>
  <si>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</si>
  <si>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</si>
  <si>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</si>
  <si>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</si>
  <si>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</si>
  <si>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</si>
  <si>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</si>
  <si>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</si>
  <si>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</si>
  <si>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</si>
  <si>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</si>
  <si>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</si>
  <si>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</si>
  <si>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</si>
  <si>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</si>
  <si>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</si>
  <si>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</si>
  <si>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</si>
  <si>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</si>
  <si>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</si>
  <si>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</si>
  <si>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</si>
  <si>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</si>
  <si>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</si>
  <si>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</si>
  <si>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</si>
  <si>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</si>
  <si>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</si>
  <si>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</si>
  <si>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</si>
  <si>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</si>
  <si>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</si>
  <si>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</si>
  <si>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</si>
  <si>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</si>
  <si>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</si>
  <si>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</si>
  <si>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</si>
  <si>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</si>
  <si>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</si>
  <si>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</si>
  <si>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</si>
  <si>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</si>
  <si>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</si>
  <si>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</si>
  <si>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</si>
  <si>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</si>
  <si>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</si>
  <si>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</si>
  <si>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</si>
  <si>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</si>
  <si>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</si>
  <si>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</si>
  <si>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</si>
  <si>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</si>
  <si>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</si>
  <si>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</si>
  <si>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</si>
  <si>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</si>
  <si>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</si>
  <si>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</si>
  <si>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</si>
  <si>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</si>
  <si>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</si>
  <si>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</si>
  <si>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</si>
  <si>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</si>
  <si>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</si>
  <si>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</si>
  <si>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</si>
  <si>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</si>
  <si>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</si>
  <si>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</si>
  <si>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</si>
  <si>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</si>
  <si>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</si>
  <si>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</si>
  <si>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</si>
  <si>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</si>
  <si>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</si>
  <si>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</si>
  <si>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</si>
  <si>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</si>
  <si>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</si>
  <si>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</si>
  <si>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</si>
  <si>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</si>
  <si>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</si>
  <si>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</si>
  <si>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</si>
  <si>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</si>
  <si>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</si>
  <si>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</si>
  <si>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</si>
  <si>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</si>
  <si>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</si>
  <si>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</si>
  <si>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</si>
  <si>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</si>
  <si>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</si>
  <si>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</si>
  <si>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</si>
  <si>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</si>
  <si>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</si>
  <si>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</si>
  <si>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</si>
  <si>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</si>
  <si>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</si>
  <si>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</si>
  <si>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</si>
  <si>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</si>
  <si>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</si>
  <si>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</si>
  <si>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</si>
  <si>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</si>
  <si>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</si>
  <si>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</si>
  <si>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</si>
  <si>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</si>
  <si>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</si>
  <si>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</si>
  <si>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</si>
  <si>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</si>
  <si>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</si>
  <si>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</si>
  <si>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</si>
  <si>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</si>
  <si>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</si>
  <si>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</si>
  <si>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</si>
  <si>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</si>
  <si>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</si>
  <si>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</si>
  <si>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</si>
  <si>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</si>
  <si>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</si>
  <si>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</si>
  <si>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</si>
  <si>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</si>
  <si>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</si>
  <si>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</si>
  <si>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</si>
  <si>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</si>
  <si>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</si>
  <si>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</si>
  <si>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</si>
  <si>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</si>
  <si>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</si>
  <si>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</si>
  <si>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</si>
  <si>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</si>
  <si>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</si>
  <si>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</si>
  <si>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</si>
  <si>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</si>
  <si>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</si>
  <si>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</si>
  <si>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</si>
  <si>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</si>
  <si>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</si>
  <si>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</si>
  <si>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</si>
  <si>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</si>
  <si>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</si>
  <si>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</si>
  <si>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</si>
  <si>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</si>
  <si>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</si>
  <si>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</si>
  <si>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</si>
  <si>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</si>
  <si>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</si>
  <si>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</si>
  <si>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</si>
  <si>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</si>
  <si>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</si>
  <si>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</si>
  <si>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</si>
  <si>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</si>
  <si>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</si>
  <si>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</si>
  <si>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</si>
  <si>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</si>
  <si>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</si>
  <si>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</si>
  <si>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</si>
  <si>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</si>
  <si>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</si>
  <si>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</si>
  <si>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</si>
  <si>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</si>
  <si>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</si>
  <si>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</si>
  <si>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</si>
  <si>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</si>
  <si>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</si>
  <si>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</si>
  <si>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</si>
  <si>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</si>
  <si>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</si>
  <si>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</si>
  <si>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</si>
  <si>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</si>
  <si>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</si>
  <si>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</si>
  <si>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</si>
  <si>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</si>
  <si>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</si>
  <si>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</si>
  <si>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</si>
  <si>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</si>
  <si>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</si>
  <si>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</si>
  <si>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</si>
  <si>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</si>
  <si>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</si>
  <si>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</si>
  <si>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</si>
  <si>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</si>
  <si>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</si>
  <si>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</si>
  <si>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</si>
  <si>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</si>
  <si>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</si>
  <si>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</si>
  <si>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</si>
  <si>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</si>
  <si>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</si>
  <si>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</si>
  <si>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</si>
  <si>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</si>
  <si>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</si>
  <si>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</si>
  <si>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</si>
  <si>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</si>
  <si>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</si>
  <si>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</si>
  <si>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</si>
  <si>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</si>
  <si>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</si>
  <si>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</si>
  <si>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</si>
  <si>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</si>
  <si>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</si>
  <si>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</si>
  <si>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</si>
  <si>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</si>
  <si>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</si>
  <si>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</si>
  <si>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</si>
  <si>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</si>
  <si>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</si>
  <si>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</si>
  <si>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</si>
  <si>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</si>
  <si>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</si>
  <si>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</si>
  <si>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</si>
  <si>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</si>
  <si>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</si>
  <si>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</si>
  <si>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</si>
  <si>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</si>
  <si>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</si>
  <si>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</si>
  <si>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</si>
  <si>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</si>
  <si>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</si>
  <si>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</si>
  <si>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</si>
  <si>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</si>
  <si>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</si>
  <si>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</si>
  <si>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</si>
  <si>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</si>
  <si>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</si>
  <si>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</si>
  <si>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</si>
  <si>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</si>
  <si>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</si>
  <si>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</si>
  <si>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</si>
  <si>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</si>
  <si>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</si>
  <si>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</si>
  <si>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</si>
  <si>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</si>
  <si>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</si>
  <si>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</si>
  <si>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</si>
  <si>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</si>
  <si>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</si>
  <si>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</si>
  <si>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</si>
  <si>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</si>
  <si>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</si>
  <si>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</si>
  <si>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</si>
  <si>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</si>
  <si>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</si>
  <si>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</si>
  <si>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</si>
  <si>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</si>
  <si>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</si>
  <si>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</si>
  <si>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</si>
  <si>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</si>
  <si>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</si>
  <si>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</si>
  <si>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</si>
  <si>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</si>
  <si>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</si>
  <si>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</si>
  <si>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</si>
  <si>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</si>
  <si>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</si>
  <si>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</si>
  <si>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</si>
  <si>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</si>
  <si>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</si>
  <si>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</si>
  <si>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</si>
  <si>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</si>
  <si>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</si>
  <si>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</si>
  <si>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</si>
  <si>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</si>
  <si>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</si>
  <si>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</si>
  <si>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</si>
  <si>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</si>
  <si>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</si>
  <si>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</si>
  <si>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</si>
  <si>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</si>
  <si>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</si>
  <si>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</si>
  <si>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</si>
  <si>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</si>
  <si>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</si>
  <si>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</si>
  <si>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</si>
  <si>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</si>
  <si>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</si>
  <si>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</si>
  <si>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</si>
  <si>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</si>
  <si>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</si>
  <si>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</si>
  <si>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</si>
  <si>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</si>
  <si>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</si>
  <si>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</si>
  <si>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</si>
  <si>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</si>
  <si>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</si>
  <si>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</si>
  <si>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</si>
  <si>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</si>
  <si>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</si>
  <si>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</si>
  <si>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</si>
  <si>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</si>
  <si>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</si>
  <si>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</si>
  <si>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</si>
  <si>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</si>
  <si>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</si>
  <si>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</si>
  <si>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</si>
  <si>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</si>
  <si>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</si>
  <si>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</si>
  <si>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</si>
  <si>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</si>
  <si>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</si>
  <si>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</si>
  <si>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</si>
  <si>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</si>
  <si>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</si>
  <si>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</si>
  <si>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</si>
  <si>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</si>
  <si>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</si>
  <si>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</si>
  <si>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</si>
  <si>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</si>
  <si>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</si>
  <si>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</si>
  <si>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</si>
  <si>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</si>
  <si>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</si>
  <si>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</si>
  <si>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</si>
  <si>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</si>
  <si>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</si>
  <si>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</si>
  <si>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</si>
  <si>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</si>
  <si>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</si>
  <si>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</si>
  <si>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</si>
  <si>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</si>
  <si>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</si>
  <si>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</si>
  <si>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</si>
  <si>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</si>
  <si>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</si>
  <si>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</si>
  <si>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</si>
  <si>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</si>
  <si>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</si>
  <si>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</si>
  <si>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</si>
  <si>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</si>
  <si>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</si>
  <si>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</si>
  <si>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</si>
  <si>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</si>
  <si>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</si>
  <si>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</si>
  <si>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</si>
  <si>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</si>
  <si>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</si>
  <si>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</si>
  <si>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</si>
  <si>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</si>
  <si>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</si>
  <si>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</si>
  <si>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</si>
  <si>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</si>
  <si>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</si>
  <si>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</si>
  <si>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</si>
  <si>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</si>
  <si>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</si>
  <si>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</si>
  <si>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</si>
  <si>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</si>
  <si>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</si>
  <si>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</si>
  <si>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</si>
  <si>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</si>
  <si>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</si>
  <si>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</si>
  <si>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</si>
  <si>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</si>
  <si>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</si>
  <si>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</si>
  <si>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</si>
  <si>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</si>
  <si>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</si>
  <si>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</si>
  <si>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</si>
  <si>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</si>
  <si>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</si>
  <si>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</si>
  <si>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</si>
  <si>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</si>
  <si>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</si>
  <si>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</si>
  <si>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</si>
  <si>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</si>
  <si>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</si>
  <si>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</si>
  <si>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</si>
  <si>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</si>
  <si>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</si>
  <si>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</si>
  <si>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</si>
  <si>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</si>
  <si>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</si>
  <si>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</si>
  <si>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</si>
  <si>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</si>
  <si>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</si>
  <si>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</si>
  <si>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</si>
  <si>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</si>
  <si>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</si>
  <si>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</si>
  <si>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</si>
  <si>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</si>
  <si>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</si>
  <si>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</si>
  <si>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</si>
  <si>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</si>
  <si>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</si>
  <si>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</si>
  <si>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</si>
  <si>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</si>
  <si>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</si>
  <si>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</si>
  <si>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</si>
  <si>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</si>
  <si>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</si>
  <si>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</si>
  <si>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</si>
  <si>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</si>
  <si>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</si>
  <si>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</si>
  <si>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</si>
  <si>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</si>
  <si>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</si>
  <si>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</si>
  <si>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</si>
  <si>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</si>
  <si>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</si>
  <si>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</si>
  <si>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</si>
  <si>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</si>
  <si>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</si>
  <si>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</si>
  <si>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</si>
  <si>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</si>
  <si>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</si>
  <si>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</si>
  <si>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</si>
  <si>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</si>
  <si>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</si>
  <si>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</si>
  <si>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</si>
  <si>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</si>
  <si>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</si>
  <si>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</si>
  <si>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</si>
  <si>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</si>
  <si>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</si>
  <si>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</si>
  <si>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</si>
  <si>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</si>
  <si>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</si>
  <si>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</si>
  <si>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</si>
  <si>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</si>
  <si>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</si>
  <si>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</si>
  <si>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</si>
  <si>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</si>
  <si>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</si>
  <si>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</si>
  <si>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</si>
  <si>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</si>
  <si>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</si>
  <si>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</si>
  <si>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</si>
  <si>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</si>
  <si>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</si>
  <si>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</si>
  <si>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</si>
  <si>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</si>
  <si>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</si>
  <si>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</si>
  <si>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</si>
  <si>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</si>
  <si>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</si>
  <si>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</si>
  <si>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</si>
  <si>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</si>
  <si>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</si>
  <si>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</si>
  <si>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</si>
  <si>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</si>
  <si>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</si>
  <si>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</si>
  <si>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</si>
  <si>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</si>
  <si>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</si>
  <si>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</si>
  <si>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</si>
  <si>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</si>
  <si>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</si>
  <si>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</si>
  <si>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</si>
  <si>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</si>
  <si>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</si>
  <si>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</si>
  <si>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</si>
  <si>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</si>
  <si>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</si>
  <si>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</si>
  <si>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</si>
  <si>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</si>
  <si>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</si>
  <si>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</si>
  <si>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</si>
  <si>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</si>
  <si>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</si>
  <si>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</si>
  <si>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</si>
  <si>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</si>
  <si>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</si>
  <si>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</si>
  <si>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</si>
  <si>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</si>
  <si>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</si>
  <si>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</si>
  <si>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</si>
  <si>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</si>
  <si>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</si>
  <si>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</si>
  <si>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</si>
  <si>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</si>
  <si>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</si>
  <si>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</si>
  <si>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</si>
  <si>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</si>
  <si>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</si>
  <si>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</si>
  <si>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</si>
  <si>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</si>
  <si>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</si>
  <si>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</si>
  <si>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</si>
  <si>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</si>
  <si>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</si>
  <si>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</si>
  <si>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</si>
  <si>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</si>
  <si>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</si>
  <si>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</si>
  <si>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</si>
  <si>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</si>
  <si>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</si>
  <si>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</si>
  <si>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</si>
  <si>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</si>
  <si>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</si>
  <si>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</si>
  <si>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</si>
  <si>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</si>
  <si>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</si>
  <si>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</si>
  <si>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</si>
  <si>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</si>
  <si>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</si>
  <si>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</si>
  <si>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</si>
  <si>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</si>
  <si>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</si>
  <si>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</si>
  <si>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</si>
  <si>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</si>
  <si>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</si>
  <si>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</si>
  <si>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</si>
  <si>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</si>
  <si>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</si>
  <si>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</si>
  <si>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</si>
  <si>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</si>
  <si>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</si>
  <si>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</si>
  <si>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</si>
  <si>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</si>
  <si>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</si>
  <si>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</si>
  <si>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</si>
  <si>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</si>
  <si>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</si>
  <si>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</si>
  <si>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</si>
  <si>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</si>
  <si>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</si>
  <si>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</si>
  <si>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</si>
  <si>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</si>
  <si>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</si>
  <si>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</si>
  <si>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</si>
  <si>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</si>
  <si>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</si>
  <si>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</si>
  <si>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</si>
  <si>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</si>
  <si>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</si>
  <si>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</si>
  <si>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</si>
  <si>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</si>
  <si>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</si>
  <si>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</si>
  <si>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</si>
  <si>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</si>
  <si>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</si>
  <si>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</si>
  <si>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</si>
  <si>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</si>
  <si>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</si>
  <si>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</si>
  <si>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</si>
  <si>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</si>
  <si>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</si>
  <si>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</si>
  <si>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</si>
  <si>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</si>
  <si>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</si>
  <si>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</si>
  <si>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</si>
  <si>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</si>
  <si>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</si>
  <si>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</si>
  <si>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</si>
  <si>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</si>
  <si>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</si>
  <si>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</si>
  <si>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</si>
  <si>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</si>
  <si>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</si>
  <si>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</si>
  <si>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</si>
  <si>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</si>
  <si>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</si>
  <si>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</si>
  <si>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</si>
  <si>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</si>
  <si>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</si>
  <si>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</si>
  <si>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</si>
  <si>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</si>
  <si>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</si>
  <si>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</si>
  <si>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</si>
  <si>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</si>
  <si>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</si>
  <si>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</si>
  <si>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</si>
  <si>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</si>
  <si>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</si>
  <si>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</si>
  <si>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</si>
  <si>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</si>
  <si>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</si>
  <si>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</si>
  <si>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</si>
  <si>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</si>
  <si>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</si>
  <si>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</si>
  <si>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</si>
  <si>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</si>
  <si>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</si>
  <si>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</si>
  <si>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</si>
  <si>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</si>
  <si>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</si>
  <si>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</si>
  <si>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</si>
  <si>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</si>
  <si>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</si>
  <si>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</si>
  <si>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</si>
  <si>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</si>
  <si>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</si>
  <si>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</si>
  <si>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</si>
  <si>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</si>
  <si>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</si>
  <si>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</si>
  <si>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</si>
  <si>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</si>
  <si>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</si>
  <si>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</si>
  <si>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</si>
  <si>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</si>
  <si>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</si>
  <si>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</si>
  <si>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</si>
  <si>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</si>
  <si>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</si>
  <si>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</si>
  <si>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</si>
  <si>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</si>
  <si>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</si>
  <si>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</si>
  <si>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</si>
  <si>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</si>
  <si>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</si>
  <si>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</si>
  <si>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</si>
  <si>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</si>
  <si>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</si>
  <si>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</si>
  <si>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</si>
  <si>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</si>
  <si>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</si>
  <si>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</si>
  <si>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</si>
  <si>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</si>
  <si>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</si>
  <si>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</si>
  <si>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</si>
  <si>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</si>
  <si>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</si>
  <si>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</si>
  <si>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</si>
  <si>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</si>
  <si>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</si>
  <si>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</si>
  <si>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</si>
  <si>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</si>
  <si>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</si>
  <si>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</si>
  <si>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</si>
  <si>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</si>
  <si>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</si>
  <si>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</si>
  <si>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</si>
  <si>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</si>
  <si>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</si>
  <si>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</si>
  <si>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</si>
  <si>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</si>
  <si>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</si>
  <si>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</si>
  <si>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</si>
  <si>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</si>
  <si>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</si>
  <si>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</si>
  <si>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</si>
  <si>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</si>
  <si>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</si>
  <si>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</si>
  <si>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</si>
  <si>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</si>
  <si>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</si>
  <si>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</si>
  <si>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</si>
  <si>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</si>
  <si>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</si>
  <si>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</si>
  <si>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</si>
  <si>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</si>
  <si>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</si>
  <si>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</si>
  <si>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</si>
  <si>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</si>
  <si>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</si>
  <si>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</si>
  <si>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</si>
  <si>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</si>
  <si>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</si>
  <si>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</si>
  <si>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</si>
  <si>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</si>
  <si>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</si>
  <si>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</si>
  <si>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</si>
  <si>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</si>
  <si>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</si>
  <si>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</si>
  <si>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</si>
  <si>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</si>
  <si>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</si>
  <si>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</si>
  <si>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</si>
  <si>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</si>
  <si>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</si>
  <si>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</si>
  <si>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</si>
  <si>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</si>
  <si>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</si>
  <si>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</si>
  <si>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</si>
  <si>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</si>
  <si>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</si>
  <si>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</si>
  <si>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</si>
  <si>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</si>
  <si>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</si>
  <si>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</si>
  <si>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</si>
  <si>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</si>
  <si>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</si>
  <si>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</si>
  <si>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</si>
  <si>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</si>
  <si>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</si>
  <si>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</si>
  <si>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</si>
  <si>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</si>
  <si>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</si>
  <si>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</si>
  <si>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</si>
  <si>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</si>
  <si>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</si>
  <si>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</si>
  <si>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</si>
  <si>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</si>
  <si>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</si>
  <si>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</si>
  <si>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</si>
  <si>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</si>
  <si>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</si>
  <si>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</si>
  <si>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</si>
  <si>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</si>
  <si>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</si>
  <si>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</si>
  <si>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</si>
  <si>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</si>
  <si>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</si>
  <si>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</si>
  <si>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</si>
  <si>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</si>
  <si>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</si>
  <si>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</si>
  <si>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</si>
  <si>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</si>
  <si>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</si>
  <si>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</si>
  <si>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</si>
  <si>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</si>
  <si>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</si>
  <si>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</si>
  <si>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</si>
  <si>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</si>
  <si>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</si>
  <si>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</si>
  <si>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</si>
  <si>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</si>
  <si>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</si>
  <si>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</si>
  <si>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</si>
  <si>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</si>
  <si>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</si>
  <si>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</si>
  <si>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</si>
  <si>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</si>
  <si>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</si>
  <si>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</si>
  <si>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</si>
  <si>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</si>
  <si>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</si>
  <si>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</si>
  <si>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</si>
  <si>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</si>
  <si>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</si>
  <si>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</si>
  <si>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</si>
  <si>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</si>
  <si>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</si>
  <si>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</si>
  <si>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</si>
  <si>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</si>
  <si>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</si>
  <si>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</si>
  <si>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</si>
  <si>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</si>
  <si>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</si>
  <si>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</si>
  <si>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</si>
  <si>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</si>
  <si>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</si>
  <si>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</si>
  <si>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</si>
  <si>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</si>
  <si>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</si>
  <si>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</si>
  <si>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</si>
  <si>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</si>
  <si>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</si>
  <si>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</si>
  <si>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</si>
  <si>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</si>
  <si>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</si>
  <si>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</si>
  <si>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</si>
  <si>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</si>
  <si>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</si>
  <si>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</si>
  <si>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</si>
  <si>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</si>
  <si>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</si>
  <si>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</si>
  <si>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</si>
  <si>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</si>
  <si>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</si>
  <si>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</si>
  <si>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</si>
  <si>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</si>
  <si>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</si>
  <si>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</si>
  <si>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</si>
  <si>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</si>
  <si>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</si>
  <si>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</si>
  <si>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</si>
  <si>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</si>
  <si>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</si>
  <si>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</si>
  <si>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</si>
  <si>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</si>
  <si>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</si>
  <si>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</si>
  <si>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</si>
  <si>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</si>
  <si>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</si>
  <si>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</si>
  <si>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</si>
  <si>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</si>
  <si>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</si>
  <si>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</si>
  <si>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</si>
  <si>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</si>
  <si>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</si>
  <si>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</si>
  <si>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</si>
  <si>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</si>
  <si>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</si>
  <si>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</si>
  <si>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</si>
  <si>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</si>
  <si>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</si>
  <si>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</si>
  <si>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</si>
  <si>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</si>
  <si>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</si>
  <si>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</si>
  <si>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</si>
  <si>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</si>
  <si>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</si>
  <si>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</si>
  <si>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</si>
  <si>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</si>
  <si>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</si>
  <si>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</si>
  <si>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</si>
  <si>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</si>
  <si>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</si>
  <si>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</si>
  <si>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</si>
  <si>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</si>
  <si>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</si>
  <si>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</si>
  <si>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</si>
  <si>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</si>
  <si>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</si>
  <si>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</si>
  <si>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</si>
  <si>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</si>
  <si>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</si>
  <si>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</si>
  <si>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</si>
  <si>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</si>
  <si>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</si>
  <si>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</si>
  <si>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</si>
  <si>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</si>
  <si>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</si>
  <si>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</si>
  <si>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</si>
  <si>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</si>
  <si>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</si>
  <si>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</si>
  <si>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</si>
  <si>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</si>
  <si>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</si>
  <si>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</si>
  <si>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</si>
  <si>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</si>
  <si>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</si>
  <si>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</si>
  <si>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</si>
  <si>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</si>
  <si>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</si>
  <si>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</si>
  <si>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</si>
  <si>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</si>
  <si>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</si>
  <si>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</si>
  <si>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</si>
  <si>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</si>
  <si>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</si>
  <si>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</si>
  <si>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</si>
  <si>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</si>
  <si>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</si>
  <si>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</si>
  <si>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</si>
  <si>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</si>
  <si>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</si>
  <si>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</si>
  <si>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</si>
  <si>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</si>
  <si>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</si>
  <si>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</si>
  <si>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</si>
  <si>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</si>
  <si>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</si>
  <si>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</si>
  <si>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</si>
  <si>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</si>
  <si>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</si>
  <si>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</si>
  <si>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</si>
  <si>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</si>
  <si>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</si>
  <si>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</si>
  <si>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</si>
  <si>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</si>
  <si>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</si>
  <si>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</si>
  <si>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</si>
  <si>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</si>
  <si>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</si>
  <si>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</si>
  <si>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</si>
  <si>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</si>
  <si>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</si>
  <si>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</si>
  <si>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</si>
  <si>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</si>
  <si>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</si>
  <si>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</si>
  <si>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</si>
  <si>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</si>
  <si>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</si>
  <si>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</si>
  <si>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</si>
  <si>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</si>
  <si>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</si>
  <si>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</si>
  <si>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</si>
  <si>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</si>
  <si>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</si>
  <si>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</si>
  <si>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</si>
  <si>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</si>
  <si>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</si>
  <si>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</si>
  <si>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</si>
  <si>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</si>
  <si>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</si>
  <si>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</si>
  <si>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</si>
  <si>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</si>
  <si>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</si>
  <si>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</si>
  <si>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</si>
  <si>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</si>
  <si>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</si>
  <si>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</si>
  <si>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</si>
  <si>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</si>
  <si>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</si>
  <si>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</si>
  <si>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</si>
  <si>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</si>
  <si>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</si>
  <si>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</si>
  <si>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</si>
  <si>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</si>
  <si>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</si>
  <si>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</si>
  <si>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</si>
  <si>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</si>
  <si>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</si>
  <si>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</si>
  <si>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</si>
  <si>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</si>
  <si>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</si>
  <si>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</si>
  <si>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</si>
  <si>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</si>
  <si>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</si>
  <si>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</si>
  <si>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</si>
  <si>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</si>
  <si>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</si>
  <si>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</si>
  <si>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</si>
  <si>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</si>
  <si>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</si>
  <si>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</si>
  <si>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</si>
  <si>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</si>
  <si>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</si>
  <si>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</si>
  <si>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</si>
  <si>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</si>
  <si>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</si>
  <si>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</si>
  <si>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</si>
  <si>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</si>
  <si>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</si>
  <si>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</si>
  <si>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</si>
  <si>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</si>
  <si>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</si>
  <si>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</si>
  <si>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</si>
  <si>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</si>
  <si>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</si>
  <si>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</si>
  <si>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</si>
  <si>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</si>
  <si>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</si>
  <si>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</si>
  <si>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</si>
  <si>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</si>
  <si>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</si>
  <si>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</si>
  <si>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</si>
  <si>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</si>
  <si>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</si>
  <si>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</si>
  <si>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</si>
  <si>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</si>
  <si>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</si>
  <si>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</si>
  <si>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</si>
  <si>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</si>
  <si>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</si>
  <si>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</si>
  <si>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</si>
  <si>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</si>
  <si>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</si>
  <si>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</si>
  <si>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</si>
  <si>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</si>
  <si>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</si>
  <si>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</si>
  <si>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</si>
  <si>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</si>
  <si>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</si>
  <si>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</si>
  <si>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</si>
  <si>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</si>
  <si>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</si>
  <si>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</si>
  <si>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</si>
  <si>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</si>
  <si>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</si>
  <si>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</si>
  <si>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</si>
  <si>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</si>
  <si>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</si>
  <si>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</si>
  <si>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</si>
  <si>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</si>
  <si>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</si>
  <si>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</si>
  <si>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</si>
  <si>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</si>
  <si>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</si>
  <si>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</si>
  <si>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</si>
  <si>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</si>
  <si>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</si>
  <si>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</si>
  <si>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</si>
  <si>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</si>
  <si>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</si>
  <si>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</si>
  <si>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</si>
  <si>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</si>
  <si>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</si>
  <si>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</si>
  <si>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</si>
  <si>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</si>
  <si>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</si>
  <si>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</si>
  <si>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</si>
  <si>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</si>
  <si>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</si>
  <si>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</si>
  <si>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</si>
  <si>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</si>
  <si>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</si>
  <si>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</si>
  <si>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</si>
  <si>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</si>
  <si>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</si>
  <si>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</si>
  <si>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</si>
  <si>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</si>
  <si>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</si>
  <si>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</si>
  <si>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</si>
  <si>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</si>
  <si>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</si>
  <si>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</si>
  <si>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</si>
  <si>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</si>
  <si>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</si>
  <si>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</si>
  <si>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</si>
  <si>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</si>
  <si>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</si>
  <si>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</si>
  <si>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</si>
  <si>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</si>
  <si>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</si>
  <si>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</si>
  <si>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</si>
  <si>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</si>
  <si>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</si>
  <si>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</si>
  <si>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</si>
  <si>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</si>
  <si>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</si>
  <si>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</si>
  <si>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</si>
  <si>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</si>
  <si>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</si>
  <si>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</si>
  <si>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</si>
  <si>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</si>
  <si>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</si>
  <si>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</si>
  <si>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</si>
  <si>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</si>
  <si>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</si>
  <si>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</si>
  <si>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</si>
  <si>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</si>
  <si>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</si>
  <si>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</si>
  <si>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</si>
  <si>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</si>
  <si>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</si>
  <si>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</si>
  <si>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</si>
  <si>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</si>
  <si>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</si>
  <si>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</si>
  <si>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</si>
  <si>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</si>
  <si>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</si>
  <si>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</si>
  <si>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</si>
  <si>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</si>
  <si>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</si>
  <si>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</si>
  <si>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</si>
  <si>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</si>
  <si>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</si>
  <si>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</si>
  <si>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</si>
  <si>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</si>
  <si>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</si>
  <si>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</si>
  <si>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</si>
  <si>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</si>
  <si>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</si>
  <si>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</si>
  <si>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</si>
  <si>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</si>
  <si>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</si>
  <si>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</si>
  <si>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</si>
  <si>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</si>
  <si>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</si>
  <si>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</si>
  <si>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</si>
  <si>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</si>
  <si>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</si>
  <si>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</si>
  <si>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</si>
  <si>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</si>
  <si>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</si>
  <si>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</si>
  <si>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</si>
  <si>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</si>
  <si>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</si>
  <si>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</si>
  <si>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</si>
  <si>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</si>
  <si>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</si>
  <si>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</si>
  <si>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</si>
  <si>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</si>
  <si>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</si>
  <si>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</si>
  <si>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</si>
  <si>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</si>
  <si>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</si>
  <si>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</si>
  <si>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</si>
  <si>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</si>
  <si>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</si>
  <si>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</si>
  <si>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</si>
  <si>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</si>
  <si>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</si>
  <si>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</si>
  <si>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</si>
  <si>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</si>
  <si>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</si>
  <si>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</si>
  <si>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</si>
  <si>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</si>
  <si>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</si>
  <si>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</si>
  <si>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</si>
  <si>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</si>
  <si>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</si>
  <si>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</si>
  <si>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</si>
  <si>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</si>
  <si>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</si>
  <si>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</si>
  <si>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</si>
  <si>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</si>
  <si>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</si>
  <si>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</si>
  <si>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</si>
  <si>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</si>
  <si>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</si>
  <si>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</si>
  <si>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</si>
  <si>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</si>
  <si>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</si>
  <si>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</si>
  <si>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</si>
  <si>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</si>
  <si>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</si>
  <si>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</si>
  <si>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</si>
  <si>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</si>
  <si>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</si>
  <si>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</si>
  <si>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</si>
  <si>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</si>
  <si>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</si>
  <si>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</si>
  <si>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</si>
  <si>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</si>
  <si>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</si>
  <si>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</si>
  <si>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</si>
  <si>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</si>
  <si>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</si>
  <si>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</si>
  <si>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</si>
  <si>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</si>
  <si>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</si>
  <si>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</si>
  <si>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</si>
  <si>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</si>
  <si>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</si>
  <si>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</si>
  <si>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</si>
  <si>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</si>
  <si>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</si>
  <si>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</si>
  <si>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</si>
  <si>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</si>
  <si>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</si>
  <si>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</si>
  <si>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</si>
  <si>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</si>
  <si>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</si>
  <si>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</si>
  <si>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</si>
  <si>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</si>
  <si>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</si>
  <si>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</si>
  <si>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</si>
  <si>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</si>
  <si>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</si>
  <si>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</si>
  <si>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</si>
  <si>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</si>
  <si>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</si>
  <si>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</si>
  <si>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</si>
  <si>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</si>
  <si>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</si>
  <si>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</si>
  <si>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</si>
  <si>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</si>
  <si>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</si>
  <si>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</si>
  <si>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</si>
  <si>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</si>
  <si>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</si>
  <si>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</si>
  <si>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</si>
  <si>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</si>
  <si>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</si>
  <si>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</si>
  <si>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</si>
  <si>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</si>
  <si>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</si>
  <si>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</si>
  <si>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</si>
  <si>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</si>
  <si>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</si>
  <si>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</si>
  <si>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</si>
  <si>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</si>
  <si>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</si>
  <si>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</si>
  <si>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</si>
  <si>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</si>
  <si>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</si>
  <si>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</si>
  <si>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</si>
  <si>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</si>
  <si>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</si>
  <si>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</si>
  <si>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</si>
  <si>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</si>
  <si>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</si>
  <si>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</si>
  <si>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</si>
  <si>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</si>
  <si>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</si>
  <si>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</si>
  <si>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</si>
  <si>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</si>
  <si>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</si>
  <si>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</si>
  <si>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</si>
  <si>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</si>
  <si>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</si>
  <si>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</si>
  <si>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</si>
  <si>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</si>
  <si>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</si>
  <si>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</si>
  <si>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</si>
  <si>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</si>
  <si>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</si>
  <si>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</si>
  <si>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</si>
  <si>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</si>
  <si>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</si>
  <si>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</si>
  <si>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</si>
  <si>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</si>
  <si>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</si>
  <si>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</si>
  <si>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</si>
  <si>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</si>
  <si>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</si>
  <si>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</si>
  <si>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</si>
  <si>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</si>
  <si>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</si>
  <si>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</si>
  <si>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</si>
  <si>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</si>
  <si>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</si>
  <si>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</si>
  <si>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</si>
  <si>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</si>
  <si>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</si>
  <si>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</si>
  <si>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</si>
  <si>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</si>
  <si>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</si>
  <si>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</si>
  <si>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</si>
  <si>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</si>
  <si>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</si>
  <si>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</si>
  <si>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</si>
  <si>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</si>
  <si>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</si>
  <si>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</si>
  <si>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</si>
  <si>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</si>
  <si>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</si>
  <si>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</si>
  <si>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</si>
  <si>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</si>
  <si>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</si>
  <si>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</si>
  <si>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</si>
  <si>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</si>
  <si>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</si>
  <si>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</si>
  <si>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</si>
  <si>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</si>
  <si>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</si>
  <si>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</si>
  <si>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</si>
  <si>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</si>
  <si>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</si>
  <si>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</si>
  <si>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</si>
  <si>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</si>
  <si>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</si>
  <si>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</si>
  <si>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</si>
  <si>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</si>
  <si>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</si>
  <si>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</si>
  <si>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</si>
  <si>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</si>
  <si>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</si>
  <si>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</si>
  <si>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</si>
  <si>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</si>
  <si>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</si>
  <si>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</si>
  <si>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</si>
  <si>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</si>
  <si>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</si>
  <si>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</si>
  <si>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</si>
  <si>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</si>
  <si>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</si>
  <si>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</si>
  <si>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</si>
  <si>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</si>
  <si>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</si>
  <si>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</si>
  <si>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</si>
  <si>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</si>
  <si>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</si>
  <si>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</si>
  <si>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</si>
  <si>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</si>
  <si>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</si>
  <si>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</si>
  <si>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</si>
  <si>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</si>
  <si>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</si>
  <si>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</si>
  <si>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</si>
  <si>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</si>
  <si>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</si>
  <si>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</si>
  <si>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</si>
  <si>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</si>
  <si>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</si>
  <si>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</si>
  <si>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</si>
  <si>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</si>
  <si>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</si>
  <si>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</si>
  <si>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</si>
  <si>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</si>
  <si>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</si>
  <si>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</si>
  <si>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</si>
  <si>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</si>
  <si>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</si>
  <si>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</si>
  <si>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</si>
  <si>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</si>
  <si>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</si>
  <si>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</si>
  <si>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</si>
  <si>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</si>
  <si>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</si>
  <si>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</si>
  <si>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</si>
  <si>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</si>
  <si>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</si>
  <si>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</si>
  <si>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</si>
  <si>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</si>
  <si>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</si>
  <si>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</si>
  <si>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</si>
  <si>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</si>
  <si>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</si>
  <si>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</si>
  <si>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</si>
  <si>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</si>
  <si>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</si>
  <si>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</si>
  <si>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</si>
  <si>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</si>
  <si>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</si>
  <si>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</si>
  <si>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</si>
  <si>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</si>
  <si>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</si>
  <si>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</si>
  <si>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</si>
  <si>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</si>
  <si>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</si>
  <si>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</si>
  <si>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</si>
  <si>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</si>
  <si>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</si>
  <si>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</si>
  <si>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</si>
  <si>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</si>
  <si>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</si>
  <si>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</si>
  <si>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</si>
  <si>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</si>
  <si>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</si>
  <si>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</si>
  <si>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</si>
  <si>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</si>
  <si>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</si>
  <si>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</si>
  <si>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</si>
  <si>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</si>
  <si>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</si>
  <si>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</si>
  <si>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</si>
  <si>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</si>
  <si>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</si>
  <si>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</si>
  <si>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</si>
  <si>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</si>
  <si>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</si>
  <si>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</si>
  <si>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</si>
  <si>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</si>
  <si>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</si>
  <si>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</si>
  <si>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</si>
  <si>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</si>
  <si>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</si>
  <si>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</si>
  <si>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</si>
  <si>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</si>
  <si>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</si>
  <si>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</si>
  <si>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</si>
  <si>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</si>
  <si>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</si>
  <si>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</si>
  <si>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</si>
  <si>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</si>
  <si>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</si>
  <si>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</si>
  <si>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</si>
  <si>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</si>
  <si>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</si>
  <si>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</si>
  <si>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</si>
  <si>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</si>
  <si>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</si>
  <si>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</si>
  <si>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</si>
  <si>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</si>
  <si>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</si>
  <si>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</si>
  <si>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</si>
  <si>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</si>
  <si>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</si>
  <si>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</si>
  <si>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</si>
  <si>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</si>
  <si>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</si>
  <si>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</si>
  <si>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</si>
  <si>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</si>
  <si>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</si>
  <si>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</si>
  <si>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</si>
  <si>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</si>
  <si>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</si>
  <si>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</si>
  <si>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</si>
  <si>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</si>
  <si>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</si>
  <si>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</si>
  <si>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</si>
  <si>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</si>
  <si>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</si>
  <si>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</si>
  <si>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</si>
  <si>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</si>
  <si>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</si>
  <si>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</si>
  <si>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</si>
  <si>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</si>
  <si>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</si>
  <si>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</si>
  <si>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</si>
  <si>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</si>
  <si>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</si>
  <si>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</si>
  <si>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</si>
  <si>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</si>
  <si>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</si>
  <si>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</si>
  <si>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</si>
  <si>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</si>
  <si>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</si>
  <si>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</si>
  <si>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</si>
  <si>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</si>
  <si>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</si>
  <si>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</si>
  <si>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</si>
  <si>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</si>
  <si>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</si>
  <si>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</si>
  <si>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</si>
  <si>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</si>
  <si>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</si>
  <si>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</si>
  <si>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</si>
  <si>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</si>
  <si>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</si>
  <si>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</si>
  <si>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</si>
  <si>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</si>
  <si>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</si>
  <si>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</si>
  <si>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</si>
  <si>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</si>
  <si>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</si>
  <si>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</si>
  <si>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</si>
  <si>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</si>
  <si>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</si>
  <si>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</si>
  <si>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</si>
  <si>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</si>
  <si>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</si>
  <si>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</si>
  <si>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</si>
  <si>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</si>
  <si>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</si>
  <si>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</si>
  <si>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</si>
  <si>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</si>
  <si>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</si>
  <si>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</si>
  <si>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</si>
  <si>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</si>
  <si>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</si>
  <si>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</si>
  <si>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</si>
  <si>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</si>
  <si>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</si>
  <si>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</si>
  <si>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</si>
  <si>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</si>
  <si>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</si>
  <si>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</si>
  <si>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</si>
  <si>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</si>
  <si>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</si>
  <si>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</si>
  <si>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</si>
  <si>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</si>
  <si>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</si>
  <si>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</si>
  <si>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</si>
  <si>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</si>
  <si>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</si>
  <si>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</si>
  <si>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</si>
  <si>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</si>
  <si>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</si>
  <si>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</si>
  <si>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</si>
  <si>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</si>
  <si>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</si>
  <si>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</si>
  <si>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</si>
  <si>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</si>
  <si>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</si>
  <si>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</si>
  <si>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</si>
  <si>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</si>
  <si>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</si>
  <si>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</si>
  <si>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</si>
  <si>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</si>
  <si>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</si>
  <si>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</si>
  <si>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</si>
  <si>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</si>
  <si>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</si>
  <si>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</si>
  <si>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</si>
  <si>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</si>
  <si>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</si>
  <si>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</si>
  <si>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</si>
  <si>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</si>
  <si>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</si>
  <si>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</si>
  <si>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</si>
  <si>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</si>
  <si>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</si>
  <si>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</si>
  <si>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</si>
  <si>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</si>
  <si>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</si>
  <si>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</si>
  <si>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</si>
  <si>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</si>
  <si>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</si>
  <si>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</si>
  <si>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</si>
  <si>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</si>
  <si>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</si>
  <si>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</si>
  <si>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</si>
  <si>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</si>
  <si>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</si>
  <si>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</si>
  <si>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</si>
  <si>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</si>
  <si>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</si>
  <si>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</si>
  <si>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</si>
  <si>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</si>
  <si>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</si>
  <si>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</si>
  <si>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</si>
  <si>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</si>
  <si>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</si>
  <si>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</si>
  <si>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</si>
  <si>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</si>
  <si>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</si>
  <si>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</si>
  <si>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VRGORAC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</si>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</sst>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103821.12</v>
      </c>
      <c r="D2" s="7">
        <f>'PR-RAS'!E6</f>
        <v>131709.39000000001</v>
      </c>
      <c r="E2" s="7">
        <v>0</v>
      </c>
      <c r="F2" s="7">
        <v>0</v>
      </c>
      <c r="G2" s="8">
        <f t="shared" ref="G2:G274" si="0">(B2/1000)*(C2*1+D2*2)</f>
        <v>367.23990000000003</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14240</v>
      </c>
      <c r="D45" s="2">
        <f>'PR-RAS'!E49</f>
        <v>16139.91</v>
      </c>
      <c r="E45" s="2">
        <v>0</v>
      </c>
      <c r="F45" s="2">
        <v>0</v>
      </c>
      <c r="G45" s="3">
        <f t="shared" si="0"/>
        <v>2046.8720799999999</v>
      </c>
      <c r="H45" s="3">
        <f t="shared" si="1"/>
        <v>9.0000000000145519E-2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14240</v>
      </c>
      <c r="D54" s="2">
        <f>'PR-RAS'!E58</f>
        <v>16139.91</v>
      </c>
      <c r="E54" s="2">
        <v>0</v>
      </c>
      <c r="F54" s="2">
        <v>0</v>
      </c>
      <c r="G54" s="3">
        <f t="shared" si="0"/>
        <v>2465.5504599999999</v>
      </c>
      <c r="H54" s="3">
        <f t="shared" si="1"/>
        <v>9.0000000000145519E-2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640</v>
      </c>
      <c r="D55" s="2">
        <f>'PR-RAS'!E59</f>
        <v>1800</v>
      </c>
      <c r="E55" s="2">
        <v>0</v>
      </c>
      <c r="F55" s="2">
        <v>0</v>
      </c>
      <c r="G55" s="3">
        <f t="shared" si="0"/>
        <v>228.96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13600</v>
      </c>
      <c r="D56" s="2">
        <f>'PR-RAS'!E60</f>
        <v>14339.91</v>
      </c>
      <c r="E56" s="2">
        <v>0</v>
      </c>
      <c r="F56" s="2">
        <v>0</v>
      </c>
      <c r="G56" s="3">
        <f t="shared" si="0"/>
        <v>2325.3901000000001</v>
      </c>
      <c r="H56" s="3">
        <f t="shared" si="1"/>
        <v>9.0000000000145519E-2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0.04</v>
      </c>
      <c r="D78" s="2">
        <f>'PR-RAS'!E82</f>
        <v>0.06</v>
      </c>
      <c r="E78" s="2">
        <v>0</v>
      </c>
      <c r="F78" s="2">
        <v>0</v>
      </c>
      <c r="G78" s="3">
        <f t="shared" si="0"/>
        <v>1.2319999999999999E-2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0.04</v>
      </c>
      <c r="D79" s="2">
        <f>'PR-RAS'!E83</f>
        <v>0.06</v>
      </c>
      <c r="E79" s="2">
        <v>0</v>
      </c>
      <c r="F79" s="2">
        <v>0</v>
      </c>
      <c r="G79" s="3">
        <f t="shared" si="0"/>
        <v>1.248E-2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0.04</v>
      </c>
      <c r="D81" s="2">
        <f>'PR-RAS'!E85</f>
        <v>0.06</v>
      </c>
      <c r="E81" s="2">
        <v>0</v>
      </c>
      <c r="F81" s="2">
        <v>0</v>
      </c>
      <c r="G81" s="3">
        <f t="shared" si="0"/>
        <v>1.2800000000000001E-2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650</v>
      </c>
      <c r="E121" s="2">
        <v>0</v>
      </c>
      <c r="F121" s="2">
        <v>0</v>
      </c>
      <c r="G121" s="3">
        <f t="shared" si="0"/>
        <v>156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650</v>
      </c>
      <c r="E125" s="2">
        <v>0</v>
      </c>
      <c r="F125" s="2">
        <v>0</v>
      </c>
      <c r="G125" s="3">
        <f t="shared" si="0"/>
        <v>161.19999999999999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650</v>
      </c>
      <c r="E126" s="2">
        <v>0</v>
      </c>
      <c r="F126" s="2">
        <v>0</v>
      </c>
      <c r="G126" s="3">
        <f t="shared" si="0"/>
        <v>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89581.08</v>
      </c>
      <c r="D130" s="2">
        <f>'PR-RAS'!E134</f>
        <v>114919.42</v>
      </c>
      <c r="E130" s="2">
        <v>0</v>
      </c>
      <c r="F130" s="2">
        <v>0</v>
      </c>
      <c r="G130" s="3">
        <f t="shared" si="0"/>
        <v>41205.169679999999</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89581.08</v>
      </c>
      <c r="D131" s="2">
        <f>'PR-RAS'!E135</f>
        <v>114919.42</v>
      </c>
      <c r="E131" s="2">
        <v>0</v>
      </c>
      <c r="F131" s="2">
        <v>0</v>
      </c>
      <c r="G131" s="3">
        <f t="shared" si="0"/>
        <v>41524.589599999999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84710.97</v>
      </c>
      <c r="D132" s="2">
        <f>'PR-RAS'!E136</f>
        <v>111308.55</v>
      </c>
      <c r="E132" s="2">
        <v>0</v>
      </c>
      <c r="F132" s="2">
        <v>0</v>
      </c>
      <c r="G132" s="3">
        <f t="shared" si="0"/>
        <v>40259.977170000006</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4870.1099999999997</v>
      </c>
      <c r="D133" s="2">
        <f>'PR-RAS'!E137</f>
        <v>3610.87</v>
      </c>
      <c r="E133" s="2">
        <v>0</v>
      </c>
      <c r="F133" s="2">
        <v>0</v>
      </c>
      <c r="G133" s="3">
        <f t="shared" si="0"/>
        <v>1596.1242</v>
      </c>
      <c r="H133" s="3">
        <f t="shared" si="1"/>
        <v>0.23999999999978172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85508.07</v>
      </c>
      <c r="D148" s="2">
        <f>'PR-RAS'!E152</f>
        <v>119811.67000000001</v>
      </c>
      <c r="E148" s="2">
        <v>0</v>
      </c>
      <c r="F148" s="2">
        <v>0</v>
      </c>
      <c r="G148" s="3">
        <f t="shared" si="0"/>
        <v>47794.31727</v>
      </c>
      <c r="H148" s="3">
        <f t="shared" si="1"/>
        <v>0.39999999999417923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53638.33</v>
      </c>
      <c r="D149" s="2">
        <f>'PR-RAS'!E153</f>
        <v>78034.25</v>
      </c>
      <c r="E149" s="2">
        <v>0</v>
      </c>
      <c r="F149" s="2">
        <v>0</v>
      </c>
      <c r="G149" s="3">
        <f t="shared" si="0"/>
        <v>31036.610840000001</v>
      </c>
      <c r="H149" s="3">
        <f t="shared" si="1"/>
        <v>0.58000000000174623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45011.43</v>
      </c>
      <c r="D150" s="2">
        <f>'PR-RAS'!E154</f>
        <v>65952.210000000006</v>
      </c>
      <c r="E150" s="2">
        <v>0</v>
      </c>
      <c r="F150" s="2">
        <v>0</v>
      </c>
      <c r="G150" s="3">
        <f t="shared" si="0"/>
        <v>26360.461650000001</v>
      </c>
      <c r="H150" s="3">
        <f t="shared" si="1"/>
        <v>0.64000000000669388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45011.43</v>
      </c>
      <c r="D151" s="2">
        <f>'PR-RAS'!E155</f>
        <v>65952.210000000006</v>
      </c>
      <c r="E151" s="2">
        <v>0</v>
      </c>
      <c r="F151" s="2">
        <v>0</v>
      </c>
      <c r="G151" s="3">
        <f t="shared" si="0"/>
        <v>26537.377499999999</v>
      </c>
      <c r="H151" s="3">
        <f t="shared" si="1"/>
        <v>0.64000000000669388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1200</v>
      </c>
      <c r="D155" s="2">
        <f>'PR-RAS'!E159</f>
        <v>1200</v>
      </c>
      <c r="E155" s="2">
        <v>0</v>
      </c>
      <c r="F155" s="2">
        <v>0</v>
      </c>
      <c r="G155" s="3">
        <f t="shared" si="0"/>
        <v>554.4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7426.9</v>
      </c>
      <c r="D156" s="2">
        <f>'PR-RAS'!E160</f>
        <v>10882.04</v>
      </c>
      <c r="E156" s="2">
        <v>0</v>
      </c>
      <c r="F156" s="2">
        <v>0</v>
      </c>
      <c r="G156" s="3">
        <f t="shared" si="0"/>
        <v>4524.6019000000006</v>
      </c>
      <c r="H156" s="3">
        <f t="shared" si="1"/>
        <v>0.14000000000123691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7426.9</v>
      </c>
      <c r="D158" s="2">
        <f>'PR-RAS'!E162</f>
        <v>10882.04</v>
      </c>
      <c r="E158" s="2">
        <v>0</v>
      </c>
      <c r="F158" s="2">
        <v>0</v>
      </c>
      <c r="G158" s="3">
        <f t="shared" si="0"/>
        <v>4582.9838600000003</v>
      </c>
      <c r="H158" s="3">
        <f t="shared" si="1"/>
        <v>0.14000000000123691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31543.420000000002</v>
      </c>
      <c r="D160" s="2">
        <f>'PR-RAS'!E164</f>
        <v>41438.54</v>
      </c>
      <c r="E160" s="2">
        <v>0</v>
      </c>
      <c r="F160" s="2">
        <v>0</v>
      </c>
      <c r="G160" s="3">
        <f t="shared" si="0"/>
        <v>18192.859499999999</v>
      </c>
      <c r="H160" s="3">
        <f t="shared" si="1"/>
        <v>0.88000000000101863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7095.93</v>
      </c>
      <c r="D161" s="2">
        <f>'PR-RAS'!E165</f>
        <v>9179.81</v>
      </c>
      <c r="E161" s="2">
        <v>0</v>
      </c>
      <c r="F161" s="2">
        <v>0</v>
      </c>
      <c r="G161" s="3">
        <f t="shared" si="0"/>
        <v>4072.8879999999999</v>
      </c>
      <c r="H161" s="3">
        <f t="shared" si="1"/>
        <v>0.26000000000021828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1738</v>
      </c>
      <c r="D162" s="2">
        <f>'PR-RAS'!E166</f>
        <v>1820.1</v>
      </c>
      <c r="E162" s="2">
        <v>0</v>
      </c>
      <c r="F162" s="2">
        <v>0</v>
      </c>
      <c r="G162" s="3">
        <f t="shared" si="0"/>
        <v>865.89020000000005</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3246.93</v>
      </c>
      <c r="D163" s="2">
        <f>'PR-RAS'!E167</f>
        <v>4629.71</v>
      </c>
      <c r="E163" s="2">
        <v>0</v>
      </c>
      <c r="F163" s="2">
        <v>0</v>
      </c>
      <c r="G163" s="3">
        <f t="shared" si="0"/>
        <v>2026.0287000000001</v>
      </c>
      <c r="H163" s="3">
        <f t="shared" si="1"/>
        <v>0.36000000000012733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2111</v>
      </c>
      <c r="D165" s="2">
        <f>'PR-RAS'!E169</f>
        <v>2730</v>
      </c>
      <c r="E165" s="2">
        <v>0</v>
      </c>
      <c r="F165" s="2">
        <v>0</v>
      </c>
      <c r="G165" s="3">
        <f t="shared" si="0"/>
        <v>1241.644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1071.05</v>
      </c>
      <c r="D166" s="2">
        <f>'PR-RAS'!E170</f>
        <v>2130.71</v>
      </c>
      <c r="E166" s="2">
        <v>0</v>
      </c>
      <c r="F166" s="2">
        <v>0</v>
      </c>
      <c r="G166" s="3">
        <f t="shared" si="0"/>
        <v>879.85755000000006</v>
      </c>
      <c r="H166" s="3">
        <f t="shared" si="1"/>
        <v>0.33999999999991815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98.33</v>
      </c>
      <c r="D167" s="2">
        <f>'PR-RAS'!E171</f>
        <v>246.76</v>
      </c>
      <c r="E167" s="2">
        <v>0</v>
      </c>
      <c r="F167" s="2">
        <v>0</v>
      </c>
      <c r="G167" s="3">
        <f t="shared" si="0"/>
        <v>98.247100000000003</v>
      </c>
      <c r="H167" s="3">
        <f t="shared" si="1"/>
        <v>0.57000000000000739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972.72</v>
      </c>
      <c r="D169" s="2">
        <f>'PR-RAS'!E173</f>
        <v>1883.95</v>
      </c>
      <c r="E169" s="2">
        <v>0</v>
      </c>
      <c r="F169" s="2">
        <v>0</v>
      </c>
      <c r="G169" s="3">
        <f t="shared" si="0"/>
        <v>796.42416000000003</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4110.58</v>
      </c>
      <c r="D174" s="2">
        <f>'PR-RAS'!E178</f>
        <v>3871.42</v>
      </c>
      <c r="E174" s="2">
        <v>0</v>
      </c>
      <c r="F174" s="2">
        <v>0</v>
      </c>
      <c r="G174" s="3">
        <f t="shared" si="0"/>
        <v>2050.6416599999998</v>
      </c>
      <c r="H174" s="3">
        <f t="shared" si="1"/>
        <v>0.84000000000014552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629.70000000000005</v>
      </c>
      <c r="D175" s="2">
        <f>'PR-RAS'!E179</f>
        <v>633.41999999999996</v>
      </c>
      <c r="E175" s="2">
        <v>0</v>
      </c>
      <c r="F175" s="2">
        <v>0</v>
      </c>
      <c r="G175" s="3">
        <f t="shared" si="0"/>
        <v>329.99795999999998</v>
      </c>
      <c r="H175" s="3">
        <f t="shared" si="1"/>
        <v>0.7199999999999136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327.8</v>
      </c>
      <c r="D179" s="2">
        <f>'PR-RAS'!E183</f>
        <v>0</v>
      </c>
      <c r="E179" s="2">
        <v>0</v>
      </c>
      <c r="F179" s="2">
        <v>0</v>
      </c>
      <c r="G179" s="3">
        <f t="shared" si="0"/>
        <v>58.348399999999998</v>
      </c>
      <c r="H179" s="3">
        <f t="shared" si="1"/>
        <v>0.19999999999998863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1990.8</v>
      </c>
      <c r="D181" s="2">
        <f>'PR-RAS'!E185</f>
        <v>1992.46</v>
      </c>
      <c r="E181" s="2">
        <v>0</v>
      </c>
      <c r="F181" s="2">
        <v>0</v>
      </c>
      <c r="G181" s="3">
        <f t="shared" si="0"/>
        <v>1075.6296</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788.28</v>
      </c>
      <c r="D182" s="2">
        <f>'PR-RAS'!E186</f>
        <v>1245.54</v>
      </c>
      <c r="E182" s="2">
        <v>0</v>
      </c>
      <c r="F182" s="2">
        <v>0</v>
      </c>
      <c r="G182" s="3">
        <f t="shared" si="0"/>
        <v>593.5641599999999</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374</v>
      </c>
      <c r="D183" s="2">
        <f>'PR-RAS'!E187</f>
        <v>0</v>
      </c>
      <c r="E183" s="2">
        <v>0</v>
      </c>
      <c r="F183" s="2">
        <v>0</v>
      </c>
      <c r="G183" s="3">
        <f t="shared" si="0"/>
        <v>68.067999999999998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19265.86</v>
      </c>
      <c r="D190" s="2">
        <f>'PR-RAS'!E194</f>
        <v>26256.6</v>
      </c>
      <c r="E190" s="2">
        <v>0</v>
      </c>
      <c r="F190" s="2">
        <v>0</v>
      </c>
      <c r="G190" s="3">
        <f t="shared" si="0"/>
        <v>13566.242339999999</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178.5</v>
      </c>
      <c r="E193" s="2">
        <v>0</v>
      </c>
      <c r="F193" s="2">
        <v>0</v>
      </c>
      <c r="G193" s="3">
        <f t="shared" si="0"/>
        <v>68.543999999999997</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19265.86</v>
      </c>
      <c r="D197" s="2">
        <f>'PR-RAS'!E201</f>
        <v>26078.1</v>
      </c>
      <c r="E197" s="2">
        <v>0</v>
      </c>
      <c r="F197" s="2">
        <v>0</v>
      </c>
      <c r="G197" s="3">
        <f t="shared" si="0"/>
        <v>13998.723760000001</v>
      </c>
      <c r="H197" s="3">
        <f t="shared" si="1"/>
        <v>0.23999999999796273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326.32</v>
      </c>
      <c r="D198" s="2">
        <f>'PR-RAS'!E202</f>
        <v>338.88</v>
      </c>
      <c r="E198" s="2">
        <v>0</v>
      </c>
      <c r="F198" s="2">
        <v>0</v>
      </c>
      <c r="G198" s="3">
        <f t="shared" si="0"/>
        <v>197.80375999999998</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326.32</v>
      </c>
      <c r="D212" s="2">
        <f>'PR-RAS'!E216</f>
        <v>338.88</v>
      </c>
      <c r="E212" s="2">
        <v>0</v>
      </c>
      <c r="F212" s="2">
        <v>0</v>
      </c>
      <c r="G212" s="3">
        <f t="shared" si="0"/>
        <v>211.86087999999998</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326.32</v>
      </c>
      <c r="D213" s="2">
        <f>'PR-RAS'!E217</f>
        <v>338.88</v>
      </c>
      <c r="E213" s="2">
        <v>0</v>
      </c>
      <c r="F213" s="2">
        <v>0</v>
      </c>
      <c r="G213" s="3">
        <f t="shared" si="0"/>
        <v>212.86495999999997</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85508.07</v>
      </c>
      <c r="D295" s="2">
        <f>'PR-RAS'!E299</f>
        <v>119811.67000000001</v>
      </c>
      <c r="E295" s="2">
        <v>0</v>
      </c>
      <c r="F295" s="2">
        <v>0</v>
      </c>
      <c r="G295" s="3">
        <f t="shared" si="12"/>
        <v>95588.634539999999</v>
      </c>
      <c r="H295" s="3">
        <f t="shared" si="13"/>
        <v>0.39999999999417923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18313.049999999988</v>
      </c>
      <c r="D296" s="2">
        <f>'PR-RAS'!E300</f>
        <v>11897.720000000001</v>
      </c>
      <c r="E296" s="2">
        <v>0</v>
      </c>
      <c r="F296" s="2">
        <v>0</v>
      </c>
      <c r="G296" s="3">
        <f t="shared" si="12"/>
        <v>12422.004549999996</v>
      </c>
      <c r="H296" s="3">
        <f t="shared" si="13"/>
        <v>0.32999999998719431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194.91</v>
      </c>
      <c r="D298" s="2">
        <f>'PR-RAS'!E302</f>
        <v>37.85</v>
      </c>
      <c r="E298" s="2">
        <v>0</v>
      </c>
      <c r="F298" s="2">
        <v>0</v>
      </c>
      <c r="G298" s="3">
        <f t="shared" si="12"/>
        <v>80.371170000000006</v>
      </c>
      <c r="H298" s="3">
        <f t="shared" si="13"/>
        <v>0.24000000000000199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18469.89</v>
      </c>
      <c r="D355" s="2">
        <f>'PR-RAS'!E360</f>
        <v>17372.920000000002</v>
      </c>
      <c r="E355" s="2">
        <v>0</v>
      </c>
      <c r="F355" s="2">
        <v>0</v>
      </c>
      <c r="G355" s="3">
        <f t="shared" si="12"/>
        <v>18838.368419999999</v>
      </c>
      <c r="H355" s="3">
        <f t="shared" si="13"/>
        <v>0.18999999999869033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18469.89</v>
      </c>
      <c r="D368" s="2">
        <f>'PR-RAS'!E373</f>
        <v>17372.920000000002</v>
      </c>
      <c r="E368" s="2">
        <v>0</v>
      </c>
      <c r="F368" s="2">
        <v>0</v>
      </c>
      <c r="G368" s="3">
        <f t="shared" si="12"/>
        <v>19530.172910000001</v>
      </c>
      <c r="H368" s="3">
        <f t="shared" si="13"/>
        <v>0.18999999999869033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2250</v>
      </c>
      <c r="D374" s="2">
        <f>'PR-RAS'!E379</f>
        <v>1885</v>
      </c>
      <c r="E374" s="2">
        <v>0</v>
      </c>
      <c r="F374" s="2">
        <v>0</v>
      </c>
      <c r="G374" s="3">
        <f t="shared" si="12"/>
        <v>2245.46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2250</v>
      </c>
      <c r="D375" s="2">
        <f>'PR-RAS'!E380</f>
        <v>0</v>
      </c>
      <c r="E375" s="2">
        <v>0</v>
      </c>
      <c r="F375" s="2">
        <v>0</v>
      </c>
      <c r="G375" s="3">
        <f t="shared" si="12"/>
        <v>841.5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1885</v>
      </c>
      <c r="E380" s="2">
        <v>0</v>
      </c>
      <c r="F380" s="2">
        <v>0</v>
      </c>
      <c r="G380" s="3">
        <f t="shared" si="12"/>
        <v>1428.83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13220.01</v>
      </c>
      <c r="D388" s="2">
        <f>'PR-RAS'!E393</f>
        <v>12325.87</v>
      </c>
      <c r="E388" s="2">
        <v>0</v>
      </c>
      <c r="F388" s="2">
        <v>0</v>
      </c>
      <c r="G388" s="3">
        <f t="shared" si="12"/>
        <v>14656.367250000001</v>
      </c>
      <c r="H388" s="3">
        <f t="shared" si="13"/>
        <v>0.13999999999941792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13220.01</v>
      </c>
      <c r="D389" s="2">
        <f>'PR-RAS'!E394</f>
        <v>12325.87</v>
      </c>
      <c r="E389" s="2">
        <v>0</v>
      </c>
      <c r="F389" s="2">
        <v>0</v>
      </c>
      <c r="G389" s="3">
        <f t="shared" si="12"/>
        <v>14694.239</v>
      </c>
      <c r="H389" s="3">
        <f t="shared" si="13"/>
        <v>0.13999999999941792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2999.88</v>
      </c>
      <c r="D396" s="2">
        <f>'PR-RAS'!E401</f>
        <v>3162.05</v>
      </c>
      <c r="E396" s="2">
        <v>0</v>
      </c>
      <c r="F396" s="2">
        <v>0</v>
      </c>
      <c r="G396" s="3">
        <f t="shared" si="12"/>
        <v>3682.9721</v>
      </c>
      <c r="H396" s="3">
        <f t="shared" si="13"/>
        <v>0.17000000000007276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2999.88</v>
      </c>
      <c r="D399" s="2">
        <f>'PR-RAS'!E404</f>
        <v>3162.05</v>
      </c>
      <c r="E399" s="2">
        <v>0</v>
      </c>
      <c r="F399" s="2">
        <v>0</v>
      </c>
      <c r="G399" s="3">
        <f t="shared" si="12"/>
        <v>3710.9440399999999</v>
      </c>
      <c r="H399" s="3">
        <f t="shared" si="13"/>
        <v>0.17000000000007276</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18469.89</v>
      </c>
      <c r="D413" s="2">
        <f>'PR-RAS'!E418</f>
        <v>17372.920000000002</v>
      </c>
      <c r="E413" s="2">
        <v>0</v>
      </c>
      <c r="F413" s="2">
        <v>0</v>
      </c>
      <c r="G413" s="3">
        <f t="shared" si="12"/>
        <v>21924.88076</v>
      </c>
      <c r="H413" s="3">
        <f t="shared" si="13"/>
        <v>0.18999999999869033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631.37</v>
      </c>
      <c r="D415" s="2">
        <f>'PR-RAS'!E420</f>
        <v>631.15</v>
      </c>
      <c r="E415" s="2">
        <v>0</v>
      </c>
      <c r="F415" s="2">
        <v>0</v>
      </c>
      <c r="G415" s="3">
        <f t="shared" si="12"/>
        <v>783.97937999999999</v>
      </c>
      <c r="H415" s="3">
        <f t="shared" si="13"/>
        <v>0.51999999999998181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103821.12</v>
      </c>
      <c r="D417" s="2">
        <f>'PR-RAS'!E422</f>
        <v>131709.39000000001</v>
      </c>
      <c r="E417" s="2">
        <v>0</v>
      </c>
      <c r="F417" s="2">
        <v>0</v>
      </c>
      <c r="G417" s="3">
        <f t="shared" si="12"/>
        <v>152771.7984</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103977.96</v>
      </c>
      <c r="D418" s="2">
        <f>'PR-RAS'!E423</f>
        <v>137184.59000000003</v>
      </c>
      <c r="E418" s="2">
        <v>0</v>
      </c>
      <c r="F418" s="2">
        <v>0</v>
      </c>
      <c r="G418" s="3">
        <f t="shared" si="12"/>
        <v>157770.75738000002</v>
      </c>
      <c r="H418" s="3">
        <f t="shared" si="13"/>
        <v>0.44999999996798579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156.84000000001106</v>
      </c>
      <c r="D420" s="2">
        <f>'PR-RAS'!E425</f>
        <v>5475.2000000000116</v>
      </c>
      <c r="E420" s="2">
        <v>0</v>
      </c>
      <c r="F420" s="2">
        <v>0</v>
      </c>
      <c r="G420" s="3">
        <f t="shared" si="12"/>
        <v>4653.933560000014</v>
      </c>
      <c r="H420" s="3">
        <f t="shared" si="13"/>
        <v>0.36000000000058208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436.46000000000004</v>
      </c>
      <c r="D422" s="2">
        <f>'PR-RAS'!E427</f>
        <v>593.29999999999995</v>
      </c>
      <c r="E422" s="2">
        <v>0</v>
      </c>
      <c r="F422" s="2">
        <v>0</v>
      </c>
      <c r="G422" s="3">
        <f t="shared" si="12"/>
        <v>683.3082599999999</v>
      </c>
      <c r="H422" s="3">
        <f t="shared" si="13"/>
        <v>0.75999999999999091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48.06</v>
      </c>
      <c r="E635" s="2">
        <v>0</v>
      </c>
      <c r="F635" s="2">
        <v>0</v>
      </c>
      <c r="G635" s="3">
        <f t="shared" si="14"/>
        <v>60.940080000000002</v>
      </c>
      <c r="H635" s="3">
        <f t="shared" si="15"/>
        <v>6.0000000000002274E-2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103821.12</v>
      </c>
      <c r="D637" s="2">
        <f>'PR-RAS'!E643</f>
        <v>131709.39000000001</v>
      </c>
      <c r="E637" s="2">
        <v>0</v>
      </c>
      <c r="F637" s="2">
        <v>0</v>
      </c>
      <c r="G637" s="3">
        <f t="shared" si="14"/>
        <v>233564.57640000002</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103977.96</v>
      </c>
      <c r="D638" s="2">
        <f>'PR-RAS'!E644</f>
        <v>137184.59000000003</v>
      </c>
      <c r="E638" s="2">
        <v>0</v>
      </c>
      <c r="F638" s="2">
        <v>0</v>
      </c>
      <c r="G638" s="3">
        <f t="shared" si="14"/>
        <v>241007.12818000006</v>
      </c>
      <c r="H638" s="3">
        <f t="shared" si="15"/>
        <v>0.44999999996798579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156.84000000001106</v>
      </c>
      <c r="D640" s="2">
        <f>'PR-RAS'!E646</f>
        <v>5475.2000000000116</v>
      </c>
      <c r="E640" s="2">
        <v>0</v>
      </c>
      <c r="F640" s="2">
        <v>0</v>
      </c>
      <c r="G640" s="3">
        <f t="shared" si="14"/>
        <v>7097.5263600000217</v>
      </c>
      <c r="H640" s="3">
        <f t="shared" si="15"/>
        <v>0.36000000000058208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436.46000000000004</v>
      </c>
      <c r="D642" s="2">
        <f>'PR-RAS'!E648</f>
        <v>545.24</v>
      </c>
      <c r="E642" s="2">
        <v>0</v>
      </c>
      <c r="F642" s="2">
        <v>0</v>
      </c>
      <c r="G642" s="3">
        <f t="shared" si="14"/>
        <v>978.76854000000003</v>
      </c>
      <c r="H642" s="3">
        <f t="shared" si="15"/>
        <v>0.70000000000004547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593.3000000000111</v>
      </c>
      <c r="D644" s="2">
        <f>'PR-RAS'!E650</f>
        <v>6020.4400000000114</v>
      </c>
      <c r="E644" s="2">
        <v>0</v>
      </c>
      <c r="F644" s="2">
        <v>0</v>
      </c>
      <c r="G644" s="3">
        <f t="shared" si="14"/>
        <v>8123.7777400000214</v>
      </c>
      <c r="H644" s="3">
        <f t="shared" si="15"/>
        <v>0.74000000002251909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5061.6499999999996</v>
      </c>
      <c r="D645" s="2">
        <f>'PR-RAS'!E651</f>
        <v>0</v>
      </c>
      <c r="E645" s="2">
        <v>0</v>
      </c>
      <c r="F645" s="2">
        <v>0</v>
      </c>
      <c r="G645" s="3">
        <f t="shared" si="14"/>
        <v>3259.7026000000001</v>
      </c>
      <c r="H645" s="3">
        <f t="shared" si="15"/>
        <v>0.3500000000003638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405.21</v>
      </c>
      <c r="D646" s="2">
        <f>'PR-RAS'!E653</f>
        <v>377.02</v>
      </c>
      <c r="E646" s="2">
        <v>0</v>
      </c>
      <c r="F646" s="2">
        <v>0</v>
      </c>
      <c r="G646" s="3">
        <f t="shared" si="14"/>
        <v>747.71625000000006</v>
      </c>
      <c r="H646" s="3">
        <f t="shared" si="15"/>
        <v>0.22999999999996135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103966.51</v>
      </c>
      <c r="D647" s="2">
        <f>'PR-RAS'!E654</f>
        <v>132300.78</v>
      </c>
      <c r="E647" s="2">
        <v>0</v>
      </c>
      <c r="F647" s="2">
        <v>0</v>
      </c>
      <c r="G647" s="3">
        <f t="shared" si="14"/>
        <v>238094.97322000001</v>
      </c>
      <c r="H647" s="3">
        <f t="shared" si="15"/>
        <v>0.71000000000640284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103994.7</v>
      </c>
      <c r="D648" s="2">
        <f>'PR-RAS'!E655</f>
        <v>131295.76</v>
      </c>
      <c r="E648" s="2">
        <v>0</v>
      </c>
      <c r="F648" s="2">
        <v>0</v>
      </c>
      <c r="G648" s="3">
        <f t="shared" si="14"/>
        <v>237181.28434000001</v>
      </c>
      <c r="H648" s="3">
        <f t="shared" si="15"/>
        <v>0.53999999999359716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377.02000000000407</v>
      </c>
      <c r="D649" s="2">
        <f>'PR-RAS'!E656</f>
        <v>1382.039999999979</v>
      </c>
      <c r="E649" s="2">
        <v>0</v>
      </c>
      <c r="F649" s="2">
        <v>0</v>
      </c>
      <c r="G649" s="3">
        <f t="shared" si="14"/>
        <v>2035.4327999999755</v>
      </c>
      <c r="H649" s="3">
        <f t="shared" si="15"/>
        <v>5.9999999983119778E-2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640</v>
      </c>
      <c r="D662" s="2">
        <f>'PR-RAS'!E669</f>
        <v>1800</v>
      </c>
      <c r="E662" s="2">
        <v>0</v>
      </c>
      <c r="F662" s="2">
        <v>0</v>
      </c>
      <c r="G662" s="3">
        <f t="shared" si="14"/>
        <v>2802.6400000000003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13600</v>
      </c>
      <c r="D666" s="2">
        <f>'PR-RAS'!E673</f>
        <v>14339.91</v>
      </c>
      <c r="E666" s="2">
        <v>0</v>
      </c>
      <c r="F666" s="2">
        <v>0</v>
      </c>
      <c r="G666" s="3">
        <f t="shared" si="14"/>
        <v>28116.080300000001</v>
      </c>
      <c r="H666" s="3">
        <f t="shared" si="15"/>
        <v>9.0000000000145519E-2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279299.62</v>
      </c>
      <c r="D1011" s="7">
        <f>BILANCA!E6</f>
        <v>291020.98000000004</v>
      </c>
      <c r="E1011" s="7">
        <v>0</v>
      </c>
      <c r="F1011" s="7">
        <v>0</v>
      </c>
      <c r="G1011" s="8">
        <f t="shared" ref="G1011:G1306" si="38">B1011/1000*C1011+B1011/500*D1011</f>
        <v>861.34158000000014</v>
      </c>
      <c r="H1011" s="8">
        <f t="shared" si="35"/>
        <v>0.3999999999650754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273859.67</v>
      </c>
      <c r="D1012" s="2">
        <f>BILANCA!E7</f>
        <v>289637.66000000003</v>
      </c>
      <c r="E1012" s="2">
        <v>0</v>
      </c>
      <c r="F1012" s="2">
        <v>0</v>
      </c>
      <c r="G1012" s="3">
        <f t="shared" si="38"/>
        <v>1706.26998</v>
      </c>
      <c r="H1012" s="3">
        <f t="shared" si="35"/>
        <v>0.66999999998370185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273859.67</v>
      </c>
      <c r="D1017" s="2">
        <f>BILANCA!E12</f>
        <v>289637.66000000003</v>
      </c>
      <c r="E1017" s="2">
        <v>0</v>
      </c>
      <c r="F1017" s="2">
        <v>0</v>
      </c>
      <c r="G1017" s="3">
        <f t="shared" si="38"/>
        <v>5971.9449300000006</v>
      </c>
      <c r="H1017" s="3">
        <f t="shared" si="35"/>
        <v>0.66999999998370185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2706.8799999999992</v>
      </c>
      <c r="D1024" s="2">
        <f>BILANCA!E19</f>
        <v>2996.9499999999989</v>
      </c>
      <c r="E1024" s="2">
        <v>0</v>
      </c>
      <c r="F1024" s="2">
        <v>0</v>
      </c>
      <c r="G1024" s="3">
        <f t="shared" si="38"/>
        <v>121.81091999999995</v>
      </c>
      <c r="H1024" s="3">
        <f t="shared" si="35"/>
        <v>0.17000000000189175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8130.89</v>
      </c>
      <c r="D1025" s="2">
        <f>BILANCA!E20</f>
        <v>10015.89</v>
      </c>
      <c r="E1025" s="2">
        <v>0</v>
      </c>
      <c r="F1025" s="2">
        <v>0</v>
      </c>
      <c r="G1025" s="3">
        <f t="shared" si="38"/>
        <v>422.44004999999999</v>
      </c>
      <c r="H1025" s="3">
        <f t="shared" si="35"/>
        <v>0.22000000000025466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7925.75</v>
      </c>
      <c r="D1027" s="2">
        <f>BILANCA!E22</f>
        <v>7925.75</v>
      </c>
      <c r="E1027" s="2">
        <v>0</v>
      </c>
      <c r="F1027" s="2">
        <v>0</v>
      </c>
      <c r="G1027" s="3">
        <f t="shared" si="38"/>
        <v>404.21325000000002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13349.76</v>
      </c>
      <c r="D1033" s="2">
        <f>BILANCA!E28</f>
        <v>14944.69</v>
      </c>
      <c r="E1033" s="2">
        <v>0</v>
      </c>
      <c r="F1033" s="2">
        <v>0</v>
      </c>
      <c r="G1033" s="3">
        <f t="shared" si="38"/>
        <v>994.50022000000001</v>
      </c>
      <c r="H1033" s="3">
        <f t="shared" si="35"/>
        <v>0.5499999999992724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266096.23</v>
      </c>
      <c r="D1040" s="2">
        <f>BILANCA!E35</f>
        <v>281584.15000000002</v>
      </c>
      <c r="E1040" s="2">
        <v>0</v>
      </c>
      <c r="F1040" s="2">
        <v>0</v>
      </c>
      <c r="G1040" s="3">
        <f t="shared" si="38"/>
        <v>24877.935899999997</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266096.23</v>
      </c>
      <c r="D1041" s="2">
        <f>BILANCA!E36</f>
        <v>281584.15000000002</v>
      </c>
      <c r="E1041" s="2">
        <v>0</v>
      </c>
      <c r="F1041" s="2">
        <v>0</v>
      </c>
      <c r="G1041" s="3">
        <f t="shared" si="38"/>
        <v>25707.200429999997</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5056.5600000000004</v>
      </c>
      <c r="D1050" s="2">
        <f>BILANCA!E45</f>
        <v>5056.5600000000004</v>
      </c>
      <c r="E1050" s="2">
        <v>0</v>
      </c>
      <c r="F1050" s="2">
        <v>0</v>
      </c>
      <c r="G1050" s="3">
        <f t="shared" si="38"/>
        <v>606.78719999999998</v>
      </c>
      <c r="H1050" s="3">
        <f t="shared" si="35"/>
        <v>0.87999999999919964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5056.5600000000004</v>
      </c>
      <c r="D1053" s="2">
        <f>BILANCA!E48</f>
        <v>5056.5600000000004</v>
      </c>
      <c r="E1053" s="2">
        <v>0</v>
      </c>
      <c r="F1053" s="2">
        <v>0</v>
      </c>
      <c r="G1053" s="3">
        <f t="shared" si="38"/>
        <v>652.29624000000001</v>
      </c>
      <c r="H1053" s="3">
        <f t="shared" si="35"/>
        <v>0.87999999999919964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539.25</v>
      </c>
      <c r="D1059" s="2">
        <f>BILANCA!E54</f>
        <v>539.25</v>
      </c>
      <c r="E1059" s="2">
        <v>0</v>
      </c>
      <c r="F1059" s="2">
        <v>0</v>
      </c>
      <c r="G1059" s="3">
        <f t="shared" si="38"/>
        <v>79.269750000000002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539.25</v>
      </c>
      <c r="D1060" s="2">
        <f>BILANCA!E55</f>
        <v>539.25</v>
      </c>
      <c r="E1060" s="2">
        <v>0</v>
      </c>
      <c r="F1060" s="2">
        <v>0</v>
      </c>
      <c r="G1060" s="3">
        <f t="shared" si="38"/>
        <v>80.887500000000003</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5439.95</v>
      </c>
      <c r="D1074" s="2">
        <f>BILANCA!E69</f>
        <v>1383.32</v>
      </c>
      <c r="E1074" s="2">
        <v>0</v>
      </c>
      <c r="F1074" s="2">
        <v>0</v>
      </c>
      <c r="G1074" s="3">
        <f t="shared" si="38"/>
        <v>525.2217599999999</v>
      </c>
      <c r="H1074" s="3">
        <f t="shared" si="35"/>
        <v>0.37000000000011823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377.02</v>
      </c>
      <c r="D1075" s="2">
        <f>BILANCA!E70</f>
        <v>1382.04</v>
      </c>
      <c r="E1075" s="2">
        <v>0</v>
      </c>
      <c r="F1075" s="2">
        <v>0</v>
      </c>
      <c r="G1075" s="3">
        <f t="shared" si="38"/>
        <v>204.17150000000001</v>
      </c>
      <c r="H1075" s="3">
        <f t="shared" si="35"/>
        <v>5.999999999994543E-2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377.02</v>
      </c>
      <c r="D1076" s="2">
        <f>BILANCA!E71</f>
        <v>1382.04</v>
      </c>
      <c r="E1076" s="2">
        <v>0</v>
      </c>
      <c r="F1076" s="2">
        <v>0</v>
      </c>
      <c r="G1076" s="3">
        <f t="shared" si="38"/>
        <v>207.3126</v>
      </c>
      <c r="H1076" s="3">
        <f t="shared" si="35"/>
        <v>5.999999999994543E-2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377.02</v>
      </c>
      <c r="D1078" s="2">
        <f>BILANCA!E73</f>
        <v>1382.04</v>
      </c>
      <c r="E1078" s="2">
        <v>0</v>
      </c>
      <c r="F1078" s="2">
        <v>0</v>
      </c>
      <c r="G1078" s="3">
        <f t="shared" si="38"/>
        <v>213.59480000000002</v>
      </c>
      <c r="H1078" s="3">
        <f t="shared" si="35"/>
        <v>5.999999999994543E-2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1.28</v>
      </c>
      <c r="D1087" s="2">
        <f>BILANCA!E82</f>
        <v>1.28</v>
      </c>
      <c r="E1087" s="2">
        <v>0</v>
      </c>
      <c r="F1087" s="2">
        <v>0</v>
      </c>
      <c r="G1087" s="3">
        <f t="shared" si="38"/>
        <v>0.29568</v>
      </c>
      <c r="H1087" s="3">
        <f t="shared" si="35"/>
        <v>0.56000000000000005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1.28</v>
      </c>
      <c r="D1090" s="2">
        <f>BILANCA!E85</f>
        <v>1.28</v>
      </c>
      <c r="E1090" s="2">
        <v>0</v>
      </c>
      <c r="F1090" s="2">
        <v>0</v>
      </c>
      <c r="G1090" s="3">
        <f t="shared" si="38"/>
        <v>0.30720000000000003</v>
      </c>
      <c r="H1090" s="3">
        <f t="shared" si="35"/>
        <v>0.56000000000000005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5061.6499999999996</v>
      </c>
      <c r="D1176" s="2">
        <f>BILANCA!E171</f>
        <v>0</v>
      </c>
      <c r="E1176" s="2">
        <v>0</v>
      </c>
      <c r="F1176" s="2">
        <v>0</v>
      </c>
      <c r="G1176" s="3">
        <f t="shared" si="38"/>
        <v>840.23389999999995</v>
      </c>
      <c r="H1176" s="3">
        <f t="shared" si="41"/>
        <v>0.3500000000003638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5061.6499999999996</v>
      </c>
      <c r="D1179" s="2">
        <f>BILANCA!E174</f>
        <v>0</v>
      </c>
      <c r="E1179" s="2">
        <v>0</v>
      </c>
      <c r="F1179" s="2">
        <v>0</v>
      </c>
      <c r="G1179" s="3">
        <f t="shared" si="38"/>
        <v>855.41885000000002</v>
      </c>
      <c r="H1179" s="3">
        <f t="shared" si="41"/>
        <v>0.3500000000003638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279299.62</v>
      </c>
      <c r="D1180" s="2">
        <f>BILANCA!E176</f>
        <v>291020.98</v>
      </c>
      <c r="E1180" s="2">
        <v>0</v>
      </c>
      <c r="F1180" s="2">
        <v>0</v>
      </c>
      <c r="G1180" s="3">
        <f t="shared" si="38"/>
        <v>146428.0686</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6033.25</v>
      </c>
      <c r="D1181" s="2">
        <f>BILANCA!E177</f>
        <v>7403.76</v>
      </c>
      <c r="E1181" s="2">
        <v>0</v>
      </c>
      <c r="F1181" s="2">
        <v>0</v>
      </c>
      <c r="G1181" s="3">
        <f t="shared" si="38"/>
        <v>3563.7716700000005</v>
      </c>
      <c r="H1181" s="3">
        <f t="shared" si="41"/>
        <v>0.48999999999978172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5467.86</v>
      </c>
      <c r="D1182" s="2">
        <f>BILANCA!E178</f>
        <v>7323.2300000000005</v>
      </c>
      <c r="E1182" s="2">
        <v>0</v>
      </c>
      <c r="F1182" s="2">
        <v>0</v>
      </c>
      <c r="G1182" s="3">
        <f t="shared" si="38"/>
        <v>3459.6630399999999</v>
      </c>
      <c r="H1182" s="3">
        <f t="shared" si="41"/>
        <v>0.37000000000080036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4821.74</v>
      </c>
      <c r="D1183" s="2">
        <f>BILANCA!E179</f>
        <v>6508.55</v>
      </c>
      <c r="E1183" s="2">
        <v>0</v>
      </c>
      <c r="F1183" s="2">
        <v>0</v>
      </c>
      <c r="G1183" s="3">
        <f t="shared" si="38"/>
        <v>3086.1193199999998</v>
      </c>
      <c r="H1183" s="3">
        <f t="shared" si="41"/>
        <v>0.71000000000003638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646.11</v>
      </c>
      <c r="D1184" s="2">
        <f>BILANCA!E180</f>
        <v>814.67</v>
      </c>
      <c r="E1184" s="2">
        <v>0</v>
      </c>
      <c r="F1184" s="2">
        <v>0</v>
      </c>
      <c r="G1184" s="3">
        <f t="shared" si="38"/>
        <v>395.92829999999998</v>
      </c>
      <c r="H1184" s="3">
        <f t="shared" si="41"/>
        <v>0.44000000000005457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0.01</v>
      </c>
      <c r="D1185" s="2">
        <f>BILANCA!E181</f>
        <v>0.01</v>
      </c>
      <c r="E1185" s="2">
        <v>0</v>
      </c>
      <c r="F1185" s="2">
        <v>0</v>
      </c>
      <c r="G1185" s="3">
        <f t="shared" si="38"/>
        <v>5.2499999999999995E-3</v>
      </c>
      <c r="H1185" s="3">
        <f t="shared" si="41"/>
        <v>0.02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0.01</v>
      </c>
      <c r="D1188" s="2">
        <f>BILANCA!E184</f>
        <v>0.01</v>
      </c>
      <c r="E1188" s="2">
        <v>0</v>
      </c>
      <c r="F1188" s="2">
        <v>0</v>
      </c>
      <c r="G1188" s="3">
        <f t="shared" si="38"/>
        <v>5.3399999999999993E-3</v>
      </c>
      <c r="H1188" s="3">
        <f t="shared" si="41"/>
        <v>0.02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565.39</v>
      </c>
      <c r="D1201" s="2">
        <f>BILANCA!E197</f>
        <v>80.53</v>
      </c>
      <c r="E1201" s="2">
        <v>0</v>
      </c>
      <c r="F1201" s="2">
        <v>0</v>
      </c>
      <c r="G1201" s="3">
        <f t="shared" si="38"/>
        <v>138.75194999999999</v>
      </c>
      <c r="H1201" s="3">
        <f t="shared" si="41"/>
        <v>0.85999999999998522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565.39</v>
      </c>
      <c r="D1203" s="2">
        <f>BILANCA!E199</f>
        <v>80.53</v>
      </c>
      <c r="E1203" s="2">
        <v>0</v>
      </c>
      <c r="F1203" s="2">
        <v>0</v>
      </c>
      <c r="G1203" s="3">
        <f t="shared" si="44"/>
        <v>140.20485000000002</v>
      </c>
      <c r="H1203" s="3">
        <f t="shared" si="45"/>
        <v>0.85999999999998522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273266.37</v>
      </c>
      <c r="D1255" s="2">
        <f>BILANCA!E251</f>
        <v>283617.21999999997</v>
      </c>
      <c r="E1255" s="2">
        <v>0</v>
      </c>
      <c r="F1255" s="2">
        <v>0</v>
      </c>
      <c r="G1255" s="3">
        <f t="shared" si="38"/>
        <v>205922.69844999997</v>
      </c>
      <c r="H1255" s="3">
        <f t="shared" si="41"/>
        <v>0.58999999996740371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273859.67</v>
      </c>
      <c r="D1256" s="2">
        <f>BILANCA!E252</f>
        <v>289637.65999999997</v>
      </c>
      <c r="E1256" s="2">
        <v>0</v>
      </c>
      <c r="F1256" s="2">
        <v>0</v>
      </c>
      <c r="G1256" s="3">
        <f t="shared" si="38"/>
        <v>209871.20753999997</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273859.67</v>
      </c>
      <c r="D1257" s="2">
        <f>BILANCA!E253</f>
        <v>289637.65999999997</v>
      </c>
      <c r="E1257" s="2">
        <v>0</v>
      </c>
      <c r="F1257" s="2">
        <v>0</v>
      </c>
      <c r="G1257" s="3">
        <f t="shared" si="38"/>
        <v>210724.34252999999</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-593.29999999999995</v>
      </c>
      <c r="D1259" s="2">
        <f>BILANCA!E255</f>
        <v>-6020.44</v>
      </c>
      <c r="E1259" s="2">
        <v>0</v>
      </c>
      <c r="F1259" s="2">
        <v>0</v>
      </c>
      <c r="G1259" s="3">
        <f t="shared" si="38"/>
        <v>-3145.9108199999996</v>
      </c>
      <c r="H1259" s="3">
        <f t="shared" si="41"/>
        <v>0.73999999999955435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37.85</v>
      </c>
      <c r="D1260" s="2">
        <f>BILANCA!E256</f>
        <v>0</v>
      </c>
      <c r="E1260" s="2">
        <v>0</v>
      </c>
      <c r="F1260" s="2">
        <v>0</v>
      </c>
      <c r="G1260" s="3">
        <f t="shared" si="38"/>
        <v>9.4625000000000004</v>
      </c>
      <c r="H1260" s="3">
        <f t="shared" si="41"/>
        <v>0.14999999999999858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37.85</v>
      </c>
      <c r="D1261" s="2">
        <f>BILANCA!E257</f>
        <v>0</v>
      </c>
      <c r="E1261" s="2">
        <v>0</v>
      </c>
      <c r="F1261" s="2">
        <v>0</v>
      </c>
      <c r="G1261" s="3">
        <f t="shared" si="38"/>
        <v>9.500350000000001</v>
      </c>
      <c r="H1261" s="3">
        <f t="shared" si="41"/>
        <v>0.14999999999999858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631.15</v>
      </c>
      <c r="D1264" s="2">
        <f>BILANCA!E260</f>
        <v>6020.44</v>
      </c>
      <c r="E1264" s="2">
        <v>0</v>
      </c>
      <c r="F1264" s="2">
        <v>0</v>
      </c>
      <c r="G1264" s="3">
        <f t="shared" si="38"/>
        <v>3218.69562</v>
      </c>
      <c r="H1264" s="3">
        <f t="shared" si="41"/>
        <v>0.58999999999957708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5967.15</v>
      </c>
      <c r="E1265" s="2">
        <v>0</v>
      </c>
      <c r="F1265" s="2">
        <v>0</v>
      </c>
      <c r="G1265" s="3">
        <f t="shared" si="38"/>
        <v>3043.2464999999997</v>
      </c>
      <c r="H1265" s="3">
        <f t="shared" si="41"/>
        <v>0.1499999999996362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631.15</v>
      </c>
      <c r="D1266" s="2">
        <f>BILANCA!E262</f>
        <v>53.29</v>
      </c>
      <c r="E1266" s="2">
        <v>0</v>
      </c>
      <c r="F1266" s="2">
        <v>0</v>
      </c>
      <c r="G1266" s="3">
        <f t="shared" si="38"/>
        <v>188.85888</v>
      </c>
      <c r="H1266" s="3">
        <f t="shared" si="41"/>
        <v>0.43999999999997641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406.21</v>
      </c>
      <c r="D1339" s="2">
        <f>BILANCA!E336</f>
        <v>358.96</v>
      </c>
      <c r="E1339" s="2">
        <v>0</v>
      </c>
      <c r="F1339" s="2">
        <v>0</v>
      </c>
      <c r="G1339" s="3">
        <f t="shared" si="52"/>
        <v>369.83877000000001</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5061.6499999999996</v>
      </c>
      <c r="D1340" s="2">
        <f>BILANCA!E337</f>
        <v>6964.27</v>
      </c>
      <c r="E1340" s="2">
        <v>0</v>
      </c>
      <c r="F1340" s="2">
        <v>0</v>
      </c>
      <c r="G1340" s="3">
        <f t="shared" si="52"/>
        <v>6266.7627000000002</v>
      </c>
      <c r="H1340" s="3">
        <f t="shared" si="41"/>
        <v>0.62000000000080036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565.39</v>
      </c>
      <c r="D1341" s="2">
        <f>BILANCA!E338</f>
        <v>80.53</v>
      </c>
      <c r="E1341" s="2">
        <v>0</v>
      </c>
      <c r="F1341" s="2">
        <v>0</v>
      </c>
      <c r="G1341" s="3">
        <f t="shared" si="52"/>
        <v>240.45495</v>
      </c>
      <c r="H1341" s="3">
        <f t="shared" si="41"/>
        <v>0.85999999999998522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48.06</v>
      </c>
      <c r="E1386" s="2">
        <v>0</v>
      </c>
      <c r="F1386" s="2">
        <v>0</v>
      </c>
      <c r="G1386" s="3">
        <f t="shared" si="59"/>
        <v>36.141120000000001</v>
      </c>
      <c r="H1386" s="3">
        <f t="shared" si="60"/>
        <v>6.0000000000002274E-2</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103977.96</v>
      </c>
      <c r="D1503" s="2">
        <f>'RAS-funkcijski'!E107</f>
        <v>137184.59</v>
      </c>
      <c r="E1503" s="2">
        <v>0</v>
      </c>
      <c r="F1503" s="2">
        <v>0</v>
      </c>
      <c r="G1503" s="3">
        <f t="shared" si="52"/>
        <v>38969.755420000001</v>
      </c>
      <c r="H1503" s="3">
        <f t="shared" si="63"/>
        <v>0.44999999999708962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103977.96</v>
      </c>
      <c r="D1505" s="2">
        <f>'RAS-funkcijski'!E109</f>
        <v>137184.59</v>
      </c>
      <c r="E1505" s="2">
        <v>0</v>
      </c>
      <c r="F1505" s="2">
        <v>0</v>
      </c>
      <c r="G1505" s="3">
        <f t="shared" si="52"/>
        <v>39726.449699999997</v>
      </c>
      <c r="H1505" s="3">
        <f t="shared" si="63"/>
        <v>0.44999999999708962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103977.96</v>
      </c>
      <c r="D1537" s="14">
        <f>'RAS-funkcijski'!E141</f>
        <v>137184.59</v>
      </c>
      <c r="E1537" s="14">
        <v>0</v>
      </c>
      <c r="F1537" s="14">
        <v>0</v>
      </c>
      <c r="G1537" s="15">
        <f t="shared" si="52"/>
        <v>51833.558180000007</v>
      </c>
      <c r="H1537" s="15">
        <f t="shared" si="63"/>
        <v>0.44999999999708962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6033.25</v>
      </c>
      <c r="D1582" s="7"/>
      <c r="E1582" s="7">
        <v>0</v>
      </c>
      <c r="F1582" s="7">
        <v>0</v>
      </c>
      <c r="G1582" s="8">
        <f t="shared" ref="G1582:G1686" si="70">B1582/1000*C1582</f>
        <v>6.0332499999999998</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132276.06</v>
      </c>
      <c r="D1583" s="2">
        <v>0</v>
      </c>
      <c r="E1583" s="2">
        <v>0</v>
      </c>
      <c r="F1583" s="2">
        <v>0</v>
      </c>
      <c r="G1583" s="3">
        <f t="shared" si="70"/>
        <v>264.55212</v>
      </c>
      <c r="H1583" s="3">
        <f t="shared" si="71"/>
        <v>5.9999999997671694E-2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114903.14</v>
      </c>
      <c r="D1585" s="2">
        <v>0</v>
      </c>
      <c r="E1585" s="2">
        <v>0</v>
      </c>
      <c r="F1585" s="2">
        <v>0</v>
      </c>
      <c r="G1585" s="3">
        <f t="shared" si="70"/>
        <v>459.61256000000003</v>
      </c>
      <c r="H1585" s="3">
        <f t="shared" si="71"/>
        <v>0.13999999999941792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75942.509999999995</v>
      </c>
      <c r="D1586" s="2">
        <v>0</v>
      </c>
      <c r="E1586" s="2">
        <v>0</v>
      </c>
      <c r="F1586" s="2">
        <v>0</v>
      </c>
      <c r="G1586" s="3">
        <f t="shared" si="70"/>
        <v>379.71254999999996</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38621.75</v>
      </c>
      <c r="D1587" s="2">
        <v>0</v>
      </c>
      <c r="E1587" s="2">
        <v>0</v>
      </c>
      <c r="F1587" s="2">
        <v>0</v>
      </c>
      <c r="G1587" s="3">
        <f t="shared" si="70"/>
        <v>231.73050000000001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338.88</v>
      </c>
      <c r="D1588" s="2">
        <v>0</v>
      </c>
      <c r="E1588" s="2">
        <v>0</v>
      </c>
      <c r="F1588" s="2">
        <v>0</v>
      </c>
      <c r="G1588" s="3">
        <f t="shared" si="70"/>
        <v>2.37216</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17372.919999999998</v>
      </c>
      <c r="D1594" s="2">
        <v>0</v>
      </c>
      <c r="E1594" s="2">
        <v>0</v>
      </c>
      <c r="F1594" s="2">
        <v>0</v>
      </c>
      <c r="G1594" s="3">
        <f t="shared" si="70"/>
        <v>225.84795999999997</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130905.55</v>
      </c>
      <c r="D1602" s="2">
        <v>0</v>
      </c>
      <c r="E1602" s="2">
        <v>0</v>
      </c>
      <c r="F1602" s="2">
        <v>0</v>
      </c>
      <c r="G1602" s="3">
        <f t="shared" si="70"/>
        <v>2749.0165500000003</v>
      </c>
      <c r="H1602" s="3">
        <f t="shared" si="71"/>
        <v>0.44999999999708962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113047.77</v>
      </c>
      <c r="D1604" s="2">
        <v>0</v>
      </c>
      <c r="E1604" s="2">
        <v>0</v>
      </c>
      <c r="F1604" s="2">
        <v>0</v>
      </c>
      <c r="G1604" s="3">
        <f t="shared" si="70"/>
        <v>2600.0987100000002</v>
      </c>
      <c r="H1604" s="3">
        <f t="shared" si="71"/>
        <v>0.22999999999592546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74255.7</v>
      </c>
      <c r="D1605" s="2">
        <v>0</v>
      </c>
      <c r="E1605" s="2">
        <v>0</v>
      </c>
      <c r="F1605" s="2">
        <v>0</v>
      </c>
      <c r="G1605" s="3">
        <f t="shared" si="70"/>
        <v>1782.1368</v>
      </c>
      <c r="H1605" s="3">
        <f t="shared" si="71"/>
        <v>0.30000000000291038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38453.19</v>
      </c>
      <c r="D1606" s="2">
        <v>0</v>
      </c>
      <c r="E1606" s="2">
        <v>0</v>
      </c>
      <c r="F1606" s="2">
        <v>0</v>
      </c>
      <c r="G1606" s="3">
        <f t="shared" si="70"/>
        <v>961.3297500000001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338.88</v>
      </c>
      <c r="D1607" s="2">
        <v>0</v>
      </c>
      <c r="E1607" s="2">
        <v>0</v>
      </c>
      <c r="F1607" s="2">
        <v>0</v>
      </c>
      <c r="G1607" s="3">
        <f t="shared" si="70"/>
        <v>8.8108799999999992</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17857.78</v>
      </c>
      <c r="D1613" s="2">
        <v>0</v>
      </c>
      <c r="E1613" s="2">
        <v>0</v>
      </c>
      <c r="F1613" s="2">
        <v>0</v>
      </c>
      <c r="G1613" s="3">
        <f t="shared" si="70"/>
        <v>571.44895999999994</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7403.7599999999948</v>
      </c>
      <c r="D1621" s="2">
        <v>0</v>
      </c>
      <c r="E1621" s="2">
        <v>0</v>
      </c>
      <c r="F1621" s="2">
        <v>0</v>
      </c>
      <c r="G1621" s="3">
        <f t="shared" si="70"/>
        <v>296.15039999999982</v>
      </c>
      <c r="H1621" s="3">
        <f t="shared" si="71"/>
        <v>0.24000000000523869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439.49</v>
      </c>
      <c r="D1622" s="2">
        <v>0</v>
      </c>
      <c r="E1622" s="2">
        <v>0</v>
      </c>
      <c r="F1622" s="2">
        <v>0</v>
      </c>
      <c r="G1622" s="3">
        <f t="shared" si="70"/>
        <v>18.019090000000002</v>
      </c>
      <c r="H1622" s="3">
        <f t="shared" si="71"/>
        <v>0.49000000000000909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358.96</v>
      </c>
      <c r="D1628" s="2">
        <v>0</v>
      </c>
      <c r="E1628" s="2">
        <v>0</v>
      </c>
      <c r="F1628" s="2">
        <v>0</v>
      </c>
      <c r="G1628" s="3">
        <f t="shared" si="70"/>
        <v>16.871119999999998</v>
      </c>
      <c r="H1628" s="3">
        <f t="shared" si="71"/>
        <v>4.0000000000020464E-2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358.95</v>
      </c>
      <c r="D1634" s="2">
        <v>0</v>
      </c>
      <c r="E1634" s="2">
        <v>0</v>
      </c>
      <c r="F1634" s="2">
        <v>0</v>
      </c>
      <c r="G1634" s="3">
        <f t="shared" si="70"/>
        <v>19.024349999999998</v>
      </c>
      <c r="H1634" s="3">
        <f t="shared" si="71"/>
        <v>5.0000000000011369E-2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358.95</v>
      </c>
      <c r="D1635" s="2">
        <v>0</v>
      </c>
      <c r="E1635" s="2">
        <v>0</v>
      </c>
      <c r="F1635" s="2">
        <v>0</v>
      </c>
      <c r="G1635" s="3">
        <f t="shared" si="70"/>
        <v>19.383299999999998</v>
      </c>
      <c r="H1635" s="3">
        <f t="shared" si="71"/>
        <v>5.0000000000011369E-2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0.01</v>
      </c>
      <c r="D1639" s="2">
        <v>0</v>
      </c>
      <c r="E1639" s="2">
        <v>0</v>
      </c>
      <c r="F1639" s="2">
        <v>0</v>
      </c>
      <c r="G1639" s="3">
        <f t="shared" si="70"/>
        <v>5.8E-4</v>
      </c>
      <c r="H1639" s="3">
        <f t="shared" si="71"/>
        <v>0.01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0.01</v>
      </c>
      <c r="D1640" s="2">
        <v>0</v>
      </c>
      <c r="E1640" s="2">
        <v>0</v>
      </c>
      <c r="F1640" s="2">
        <v>0</v>
      </c>
      <c r="G1640" s="3">
        <f t="shared" si="70"/>
        <v>5.9000000000000003E-4</v>
      </c>
      <c r="H1640" s="3">
        <f t="shared" si="71"/>
        <v>0.01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80.53</v>
      </c>
      <c r="D1669" s="2">
        <v>0</v>
      </c>
      <c r="E1669" s="2">
        <v>0</v>
      </c>
      <c r="F1669" s="2">
        <v>0</v>
      </c>
      <c r="G1669" s="3">
        <f t="shared" si="70"/>
        <v>7.0866400000000001</v>
      </c>
      <c r="H1669" s="3">
        <f t="shared" si="71"/>
        <v>0.46999999999999886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80.53</v>
      </c>
      <c r="D1670" s="2">
        <v>0</v>
      </c>
      <c r="E1670" s="2">
        <v>0</v>
      </c>
      <c r="F1670" s="2">
        <v>0</v>
      </c>
      <c r="G1670" s="3">
        <f t="shared" si="70"/>
        <v>7.1671699999999996</v>
      </c>
      <c r="H1670" s="3">
        <f t="shared" si="71"/>
        <v>0.46999999999999886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6964.27</v>
      </c>
      <c r="D1681" s="2">
        <v>0</v>
      </c>
      <c r="E1681" s="2">
        <v>0</v>
      </c>
      <c r="F1681" s="2">
        <v>0</v>
      </c>
      <c r="G1681" s="3">
        <f t="shared" si="70"/>
        <v>696.42700000000013</v>
      </c>
      <c r="H1681" s="3">
        <f t="shared" si="71"/>
        <v>0.27000000000043656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6964.27</v>
      </c>
      <c r="D1683" s="2">
        <v>0</v>
      </c>
      <c r="E1683" s="2">
        <v>0</v>
      </c>
      <c r="F1683" s="2">
        <v>0</v>
      </c>
      <c r="G1683" s="3">
        <f t="shared" si="70"/>
        <v>710.35554000000002</v>
      </c>
      <c r="H1683" s="3">
        <f t="shared" si="71"/>
        <v>0.27000000000043656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29365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103821.12</v>
      </c>
      <c r="I17" s="275">
        <f>'PR-RAS'!E6</f>
        <v>131709.39000000001</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85508.07</v>
      </c>
      <c r="I18" s="275">
        <f>'PR-RAS'!E152</f>
        <v>119811.67000000001</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593.3000000000111</v>
      </c>
      <c r="I20" s="275">
        <f>'PR-RAS'!E650</f>
        <v>6020.4400000000114</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273859.67</v>
      </c>
      <c r="I22" s="275">
        <f>BILANCA!E7</f>
        <v>289637.66000000003</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5439.95</v>
      </c>
      <c r="I23" s="275">
        <f>BILANCA!E69</f>
        <v>1383.32</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6033.25</v>
      </c>
      <c r="I24" s="275">
        <f>BILANCA!E177</f>
        <v>7403.76</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273266.37</v>
      </c>
      <c r="I25" s="275">
        <f>BILANCA!E251</f>
        <v>283617.21999999997</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103977.96</v>
      </c>
      <c r="I31" s="275">
        <f>'RAS-funkcijski'!E141</f>
        <v>137184.59</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6033.25</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7403.7599999999948</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439.49</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6964.27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644" sqref="E6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103821.12</v>
      </c>
      <c r="E6" s="60">
        <f>E7+E43+E49+E82+E106+E125+E134+E140</f>
        <v>131709.39000000001</v>
      </c>
      <c r="F6" s="45">
        <f t="shared" ref="F6:F132" si="0">IF(D6&lt;&gt;0,IF(E6/D6&gt;=100,"&gt;&gt;100",E6/D6*100),"-")</f>
        <v>126.86184660693318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14240</v>
      </c>
      <c r="E49" s="60">
        <f>E50+E53+E58+E61+E64+E68+E71+E74+E77</f>
        <v>16139.91</v>
      </c>
      <c r="F49" s="45">
        <f t="shared" si="0"/>
        <v>113.34206460674156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14240</v>
      </c>
      <c r="E58" s="60">
        <f t="shared" si="9"/>
        <v>16139.91</v>
      </c>
      <c r="F58" s="45">
        <f t="shared" si="0"/>
        <v>113.34206460674156</v>
      </c>
    </row>
    <row r="59" spans="1:6" ht="12" x14ac:dyDescent="0.25">
      <c r="A59" s="63">
        <v>6331</v>
      </c>
      <c r="B59" s="65" t="s">
        <v>121</v>
      </c>
      <c r="C59" s="247" t="s">
        <v>122</v>
      </c>
      <c r="D59" s="194">
        <v>640</v>
      </c>
      <c r="E59" s="194">
        <v>1800</v>
      </c>
      <c r="F59" s="45">
        <f t="shared" si="0"/>
        <v>281.25</v>
      </c>
    </row>
    <row r="60" spans="1:6" ht="12" x14ac:dyDescent="0.25">
      <c r="A60" s="63">
        <v>6332</v>
      </c>
      <c r="B60" s="65" t="s">
        <v>123</v>
      </c>
      <c r="C60" s="247" t="s">
        <v>124</v>
      </c>
      <c r="D60" s="194">
        <v>13600</v>
      </c>
      <c r="E60" s="194">
        <v>14339.91</v>
      </c>
      <c r="F60" s="45">
        <f t="shared" si="0"/>
        <v>105.44051470588236</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0.04</v>
      </c>
      <c r="E82" s="60">
        <f t="shared" si="15"/>
        <v>0.06</v>
      </c>
      <c r="F82" s="45">
        <f t="shared" si="0"/>
        <v>150</v>
      </c>
    </row>
    <row r="83" spans="1:6" ht="12.75" customHeight="1" x14ac:dyDescent="0.25">
      <c r="A83" s="63">
        <v>641</v>
      </c>
      <c r="B83" s="64" t="s">
        <v>169</v>
      </c>
      <c r="C83" s="247" t="s">
        <v>170</v>
      </c>
      <c r="D83" s="60">
        <f t="shared" ref="D83:E83" si="16">SUM(D84:D90)</f>
        <v>0.04</v>
      </c>
      <c r="E83" s="60">
        <f t="shared" si="16"/>
        <v>0.06</v>
      </c>
      <c r="F83" s="45">
        <f t="shared" si="0"/>
        <v>150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0.04</v>
      </c>
      <c r="E85" s="194">
        <v>0.06</v>
      </c>
      <c r="F85" s="45">
        <f t="shared" si="0"/>
        <v>150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650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650</v>
      </c>
      <c r="F129" s="45" t="str">
        <f t="shared" si="0"/>
        <v>-</v>
      </c>
    </row>
    <row r="130" spans="1:6" ht="12.75" customHeight="1" x14ac:dyDescent="0.25">
      <c r="A130" s="63">
        <v>6631</v>
      </c>
      <c r="B130" s="65" t="s">
        <v>263</v>
      </c>
      <c r="C130" s="247" t="s">
        <v>264</v>
      </c>
      <c r="D130" s="194">
        <v>0</v>
      </c>
      <c r="E130" s="194">
        <v>650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89581.08</v>
      </c>
      <c r="E134" s="60">
        <f t="shared" si="25"/>
        <v>114919.42</v>
      </c>
      <c r="F134" s="45">
        <f t="shared" ref="F134:F229" si="26">IF(D134&lt;&gt;0,IF(E134/D134&gt;=100,"&gt;&gt;100",E134/D134*100),"-")</f>
        <v>128.28537008037856</v>
      </c>
    </row>
    <row r="135" spans="1:6" ht="22.8" x14ac:dyDescent="0.25">
      <c r="A135" s="63">
        <v>671</v>
      </c>
      <c r="B135" s="182" t="s">
        <v>273</v>
      </c>
      <c r="C135" s="247" t="s">
        <v>274</v>
      </c>
      <c r="D135" s="60">
        <f t="shared" ref="D135:E135" si="27">SUM(D136:D138)</f>
        <v>89581.08</v>
      </c>
      <c r="E135" s="60">
        <f t="shared" si="27"/>
        <v>114919.42</v>
      </c>
      <c r="F135" s="45">
        <f t="shared" si="26"/>
        <v>128.28537008037856</v>
      </c>
    </row>
    <row r="136" spans="1:6" ht="12.75" customHeight="1" x14ac:dyDescent="0.25">
      <c r="A136" s="63">
        <v>6711</v>
      </c>
      <c r="B136" s="65" t="s">
        <v>275</v>
      </c>
      <c r="C136" s="247" t="s">
        <v>276</v>
      </c>
      <c r="D136" s="194">
        <v>84710.97</v>
      </c>
      <c r="E136" s="194">
        <v>111308.55</v>
      </c>
      <c r="F136" s="45">
        <f t="shared" si="26"/>
        <v>131.39803498885684</v>
      </c>
    </row>
    <row r="137" spans="1:6" ht="22.8" x14ac:dyDescent="0.25">
      <c r="A137" s="63">
        <v>6712</v>
      </c>
      <c r="B137" s="182" t="s">
        <v>277</v>
      </c>
      <c r="C137" s="247" t="s">
        <v>278</v>
      </c>
      <c r="D137" s="194">
        <v>4870.1099999999997</v>
      </c>
      <c r="E137" s="194">
        <v>3610.87</v>
      </c>
      <c r="F137" s="45">
        <f t="shared" si="26"/>
        <v>74.143499838812673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85508.07</v>
      </c>
      <c r="E152" s="60">
        <f>E153+E164+E202+E221+E230+E262+E273</f>
        <v>119811.67000000001</v>
      </c>
      <c r="F152" s="45">
        <f t="shared" si="26"/>
        <v>140.1173830727322</v>
      </c>
    </row>
    <row r="153" spans="1:6" ht="12.75" customHeight="1" x14ac:dyDescent="0.25">
      <c r="A153" s="63">
        <v>31</v>
      </c>
      <c r="B153" s="64" t="s">
        <v>308</v>
      </c>
      <c r="C153" s="247" t="s">
        <v>309</v>
      </c>
      <c r="D153" s="60">
        <f t="shared" ref="D153:E153" si="30">D154+D159+D160</f>
        <v>53638.33</v>
      </c>
      <c r="E153" s="60">
        <f t="shared" si="30"/>
        <v>78034.25</v>
      </c>
      <c r="F153" s="45">
        <f t="shared" si="26"/>
        <v>145.482251218485</v>
      </c>
    </row>
    <row r="154" spans="1:6" ht="12.75" customHeight="1" x14ac:dyDescent="0.25">
      <c r="A154" s="63">
        <v>311</v>
      </c>
      <c r="B154" s="64" t="s">
        <v>310</v>
      </c>
      <c r="C154" s="247" t="s">
        <v>311</v>
      </c>
      <c r="D154" s="60">
        <f t="shared" ref="D154:E154" si="31">SUM(D155:D158)</f>
        <v>45011.43</v>
      </c>
      <c r="E154" s="60">
        <f t="shared" si="31"/>
        <v>65952.210000000006</v>
      </c>
      <c r="F154" s="45">
        <f t="shared" si="26"/>
        <v>146.52324976122733</v>
      </c>
    </row>
    <row r="155" spans="1:6" ht="12.75" customHeight="1" x14ac:dyDescent="0.25">
      <c r="A155" s="63">
        <v>3111</v>
      </c>
      <c r="B155" s="64" t="s">
        <v>312</v>
      </c>
      <c r="C155" s="247" t="s">
        <v>313</v>
      </c>
      <c r="D155" s="194">
        <v>45011.43</v>
      </c>
      <c r="E155" s="194">
        <v>65952.210000000006</v>
      </c>
      <c r="F155" s="45">
        <f t="shared" si="26"/>
        <v>146.52324976122733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1200</v>
      </c>
      <c r="E159" s="194">
        <v>1200</v>
      </c>
      <c r="F159" s="45">
        <f t="shared" si="26"/>
        <v>100</v>
      </c>
    </row>
    <row r="160" spans="1:6" ht="12.75" customHeight="1" x14ac:dyDescent="0.25">
      <c r="A160" s="63">
        <v>313</v>
      </c>
      <c r="B160" s="65" t="s">
        <v>322</v>
      </c>
      <c r="C160" s="247" t="s">
        <v>323</v>
      </c>
      <c r="D160" s="60">
        <f t="shared" ref="D160:E160" si="32">SUM(D161:D163)</f>
        <v>7426.9</v>
      </c>
      <c r="E160" s="60">
        <f t="shared" si="32"/>
        <v>10882.04</v>
      </c>
      <c r="F160" s="45">
        <f t="shared" si="26"/>
        <v>146.52196744267462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7426.9</v>
      </c>
      <c r="E162" s="194">
        <v>10882.04</v>
      </c>
      <c r="F162" s="45">
        <f t="shared" si="26"/>
        <v>146.52196744267462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31543.420000000002</v>
      </c>
      <c r="E164" s="60">
        <f>E165+E170+E178+E188+E189+E194</f>
        <v>41438.54</v>
      </c>
      <c r="F164" s="45">
        <f t="shared" si="26"/>
        <v>131.36983878095654</v>
      </c>
    </row>
    <row r="165" spans="1:6" ht="12.75" customHeight="1" x14ac:dyDescent="0.25">
      <c r="A165" s="63">
        <v>321</v>
      </c>
      <c r="B165" s="64" t="s">
        <v>332</v>
      </c>
      <c r="C165" s="247" t="s">
        <v>333</v>
      </c>
      <c r="D165" s="60">
        <f t="shared" ref="D165:E165" si="33">SUM(D166:D169)</f>
        <v>7095.93</v>
      </c>
      <c r="E165" s="60">
        <f t="shared" si="33"/>
        <v>9179.81</v>
      </c>
      <c r="F165" s="45">
        <f t="shared" si="26"/>
        <v>129.36725700507191</v>
      </c>
    </row>
    <row r="166" spans="1:6" ht="12.75" customHeight="1" x14ac:dyDescent="0.25">
      <c r="A166" s="63">
        <v>3211</v>
      </c>
      <c r="B166" s="64" t="s">
        <v>334</v>
      </c>
      <c r="C166" s="247" t="s">
        <v>335</v>
      </c>
      <c r="D166" s="194">
        <v>1738</v>
      </c>
      <c r="E166" s="194">
        <v>1820.1</v>
      </c>
      <c r="F166" s="45">
        <f t="shared" si="26"/>
        <v>104.72382048331414</v>
      </c>
    </row>
    <row r="167" spans="1:6" ht="12.75" customHeight="1" x14ac:dyDescent="0.25">
      <c r="A167" s="63">
        <v>3212</v>
      </c>
      <c r="B167" s="64" t="s">
        <v>336</v>
      </c>
      <c r="C167" s="247" t="s">
        <v>337</v>
      </c>
      <c r="D167" s="194">
        <v>3246.93</v>
      </c>
      <c r="E167" s="194">
        <v>4629.71</v>
      </c>
      <c r="F167" s="45">
        <f t="shared" si="26"/>
        <v>142.58730554708603</v>
      </c>
    </row>
    <row r="168" spans="1:6" ht="12.75" customHeight="1" x14ac:dyDescent="0.25">
      <c r="A168" s="63">
        <v>3213</v>
      </c>
      <c r="B168" s="64" t="s">
        <v>338</v>
      </c>
      <c r="C168" s="247" t="s">
        <v>339</v>
      </c>
      <c r="D168" s="194">
        <v>0</v>
      </c>
      <c r="E168" s="194"/>
      <c r="F168" s="45" t="str">
        <f t="shared" si="26"/>
        <v>-</v>
      </c>
    </row>
    <row r="169" spans="1:6" ht="12.75" customHeight="1" x14ac:dyDescent="0.25">
      <c r="A169" s="63">
        <v>3214</v>
      </c>
      <c r="B169" s="64" t="s">
        <v>340</v>
      </c>
      <c r="C169" s="247" t="s">
        <v>341</v>
      </c>
      <c r="D169" s="194">
        <v>2111</v>
      </c>
      <c r="E169" s="194">
        <v>2730</v>
      </c>
      <c r="F169" s="45">
        <f t="shared" si="26"/>
        <v>129.32259592610137</v>
      </c>
    </row>
    <row r="170" spans="1:6" ht="12.75" customHeight="1" x14ac:dyDescent="0.25">
      <c r="A170" s="63">
        <v>322</v>
      </c>
      <c r="B170" s="64" t="s">
        <v>342</v>
      </c>
      <c r="C170" s="247" t="s">
        <v>343</v>
      </c>
      <c r="D170" s="60">
        <f t="shared" ref="D170:E170" si="34">SUM(D171:D177)</f>
        <v>1071.05</v>
      </c>
      <c r="E170" s="60">
        <f t="shared" si="34"/>
        <v>2130.71</v>
      </c>
      <c r="F170" s="45">
        <f t="shared" si="26"/>
        <v>198.93655758367959</v>
      </c>
    </row>
    <row r="171" spans="1:6" ht="12.75" customHeight="1" x14ac:dyDescent="0.25">
      <c r="A171" s="63">
        <v>3221</v>
      </c>
      <c r="B171" s="64" t="s">
        <v>344</v>
      </c>
      <c r="C171" s="247" t="s">
        <v>345</v>
      </c>
      <c r="D171" s="194">
        <v>98.33</v>
      </c>
      <c r="E171" s="194">
        <v>246.76</v>
      </c>
      <c r="F171" s="45">
        <f t="shared" si="26"/>
        <v>250.95087969083698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972.72</v>
      </c>
      <c r="E173" s="194">
        <v>1883.95</v>
      </c>
      <c r="F173" s="45">
        <f t="shared" si="26"/>
        <v>193.67855086767003</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4110.58</v>
      </c>
      <c r="E178" s="60">
        <f t="shared" si="35"/>
        <v>3871.42</v>
      </c>
      <c r="F178" s="45">
        <f t="shared" si="26"/>
        <v>94.181842951602945</v>
      </c>
    </row>
    <row r="179" spans="1:6" ht="12.75" customHeight="1" x14ac:dyDescent="0.25">
      <c r="A179" s="63">
        <v>3231</v>
      </c>
      <c r="B179" s="65" t="s">
        <v>360</v>
      </c>
      <c r="C179" s="247" t="s">
        <v>361</v>
      </c>
      <c r="D179" s="194">
        <v>629.70000000000005</v>
      </c>
      <c r="E179" s="194">
        <v>633.41999999999996</v>
      </c>
      <c r="F179" s="45">
        <f t="shared" si="26"/>
        <v>100.59075750357312</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327.8</v>
      </c>
      <c r="E183" s="194"/>
      <c r="F183" s="45">
        <f t="shared" si="26"/>
        <v>0</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1990.8</v>
      </c>
      <c r="E185" s="194">
        <v>1992.46</v>
      </c>
      <c r="F185" s="45">
        <f t="shared" si="26"/>
        <v>100.08338356439623</v>
      </c>
    </row>
    <row r="186" spans="1:6" ht="12.75" customHeight="1" x14ac:dyDescent="0.25">
      <c r="A186" s="63">
        <v>3238</v>
      </c>
      <c r="B186" s="64" t="s">
        <v>374</v>
      </c>
      <c r="C186" s="247" t="s">
        <v>375</v>
      </c>
      <c r="D186" s="194">
        <v>788.28</v>
      </c>
      <c r="E186" s="194">
        <v>1245.54</v>
      </c>
      <c r="F186" s="45">
        <f t="shared" si="26"/>
        <v>158.00730704825696</v>
      </c>
    </row>
    <row r="187" spans="1:6" ht="12.75" customHeight="1" x14ac:dyDescent="0.25">
      <c r="A187" s="63">
        <v>3239</v>
      </c>
      <c r="B187" s="64" t="s">
        <v>376</v>
      </c>
      <c r="C187" s="247" t="s">
        <v>377</v>
      </c>
      <c r="D187" s="194">
        <v>374</v>
      </c>
      <c r="E187" s="194"/>
      <c r="F187" s="45">
        <f t="shared" si="26"/>
        <v>0</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19265.86</v>
      </c>
      <c r="E194" s="60">
        <f t="shared" si="36"/>
        <v>26256.6</v>
      </c>
      <c r="F194" s="45">
        <f t="shared" si="26"/>
        <v>136.28563687268567</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v>178.5</v>
      </c>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19265.86</v>
      </c>
      <c r="E201" s="194">
        <v>26078.1</v>
      </c>
      <c r="F201" s="45">
        <f t="shared" si="26"/>
        <v>135.35912749288116</v>
      </c>
    </row>
    <row r="202" spans="1:6" ht="12.75" customHeight="1" x14ac:dyDescent="0.25">
      <c r="A202" s="63">
        <v>34</v>
      </c>
      <c r="B202" s="183" t="s">
        <v>406</v>
      </c>
      <c r="C202" s="247" t="s">
        <v>407</v>
      </c>
      <c r="D202" s="60">
        <f t="shared" ref="D202:E202" si="37">D203+D208+D216</f>
        <v>326.32</v>
      </c>
      <c r="E202" s="60">
        <f t="shared" si="37"/>
        <v>338.88</v>
      </c>
      <c r="F202" s="45">
        <f t="shared" si="26"/>
        <v>103.84898259377297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326.32</v>
      </c>
      <c r="E216" s="60">
        <f t="shared" si="40"/>
        <v>338.88</v>
      </c>
      <c r="F216" s="45">
        <f t="shared" si="26"/>
        <v>103.84898259377297</v>
      </c>
    </row>
    <row r="217" spans="1:6" ht="12.75" customHeight="1" x14ac:dyDescent="0.25">
      <c r="A217" s="63">
        <v>3431</v>
      </c>
      <c r="B217" s="182" t="s">
        <v>436</v>
      </c>
      <c r="C217" s="247" t="s">
        <v>437</v>
      </c>
      <c r="D217" s="194">
        <v>326.32</v>
      </c>
      <c r="E217" s="194">
        <v>338.88</v>
      </c>
      <c r="F217" s="45">
        <f t="shared" si="26"/>
        <v>103.84898259377297</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85508.07</v>
      </c>
      <c r="E299" s="60">
        <f>E152-E297+E298</f>
        <v>119811.67000000001</v>
      </c>
      <c r="F299" s="45">
        <f t="shared" si="68"/>
        <v>140.1173830727322</v>
      </c>
    </row>
    <row r="300" spans="1:6" ht="12.75" customHeight="1" x14ac:dyDescent="0.25">
      <c r="A300" s="63" t="s">
        <v>582</v>
      </c>
      <c r="B300" s="64" t="s">
        <v>593</v>
      </c>
      <c r="C300" s="247" t="s">
        <v>594</v>
      </c>
      <c r="D300" s="60">
        <f>IF(D6&gt;=D299,D6-D299,0)</f>
        <v>18313.049999999988</v>
      </c>
      <c r="E300" s="60">
        <f>IF(E6&gt;=E299,E6-E299,0)</f>
        <v>11897.720000000001</v>
      </c>
      <c r="F300" s="45">
        <f t="shared" si="68"/>
        <v>64.968533368281129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194.91</v>
      </c>
      <c r="E302" s="194">
        <v>37.85</v>
      </c>
      <c r="F302" s="45">
        <f t="shared" si="68"/>
        <v>19.419219126776461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18469.89</v>
      </c>
      <c r="E360" s="60">
        <f t="shared" si="86"/>
        <v>17372.920000000002</v>
      </c>
      <c r="F360" s="45">
        <f t="shared" si="72"/>
        <v>94.060765927680151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18469.89</v>
      </c>
      <c r="E373" s="60">
        <f t="shared" si="90"/>
        <v>17372.920000000002</v>
      </c>
      <c r="F373" s="45">
        <f t="shared" si="72"/>
        <v>94.060765927680151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2250</v>
      </c>
      <c r="E379" s="60">
        <f t="shared" si="92"/>
        <v>1885</v>
      </c>
      <c r="F379" s="45">
        <f t="shared" si="72"/>
        <v>83.777777777777771</v>
      </c>
    </row>
    <row r="380" spans="1:6" ht="12.75" customHeight="1" x14ac:dyDescent="0.25">
      <c r="A380" s="63">
        <v>4221</v>
      </c>
      <c r="B380" s="64" t="s">
        <v>648</v>
      </c>
      <c r="C380" s="247" t="s">
        <v>740</v>
      </c>
      <c r="D380" s="194">
        <v>2250</v>
      </c>
      <c r="E380" s="194"/>
      <c r="F380" s="45">
        <f t="shared" si="72"/>
        <v>0</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v>1885</v>
      </c>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13220.01</v>
      </c>
      <c r="E393" s="60">
        <f t="shared" si="94"/>
        <v>12325.87</v>
      </c>
      <c r="F393" s="45">
        <f t="shared" si="72"/>
        <v>93.236465025366854</v>
      </c>
    </row>
    <row r="394" spans="1:6" ht="12.75" customHeight="1" x14ac:dyDescent="0.25">
      <c r="A394" s="63">
        <v>4241</v>
      </c>
      <c r="B394" s="64" t="s">
        <v>757</v>
      </c>
      <c r="C394" s="247" t="s">
        <v>758</v>
      </c>
      <c r="D394" s="194">
        <v>13220.01</v>
      </c>
      <c r="E394" s="194">
        <v>12325.87</v>
      </c>
      <c r="F394" s="45">
        <f t="shared" si="72"/>
        <v>93.236465025366854</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2999.88</v>
      </c>
      <c r="E401" s="60">
        <f t="shared" si="96"/>
        <v>3162.05</v>
      </c>
      <c r="F401" s="45">
        <f t="shared" si="72"/>
        <v>105.40588290198274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2999.88</v>
      </c>
      <c r="E404" s="194">
        <v>3162.05</v>
      </c>
      <c r="F404" s="45">
        <f t="shared" si="72"/>
        <v>105.40588290198274</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18469.89</v>
      </c>
      <c r="E418" s="60">
        <f t="shared" si="102"/>
        <v>17372.920000000002</v>
      </c>
      <c r="F418" s="45">
        <f t="shared" si="72"/>
        <v>94.060765927680151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631.37</v>
      </c>
      <c r="E420" s="194">
        <v>631.15</v>
      </c>
      <c r="F420" s="45">
        <f t="shared" si="72"/>
        <v>99.965155138825097</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103821.12</v>
      </c>
      <c r="E422" s="60">
        <f>E6+E308</f>
        <v>131709.39000000001</v>
      </c>
      <c r="F422" s="45">
        <f t="shared" si="72"/>
        <v>126.86184660693318</v>
      </c>
    </row>
    <row r="423" spans="1:6" ht="12.75" customHeight="1" x14ac:dyDescent="0.25">
      <c r="A423" s="63" t="s">
        <v>582</v>
      </c>
      <c r="B423" s="64" t="s">
        <v>805</v>
      </c>
      <c r="C423" s="247" t="s">
        <v>806</v>
      </c>
      <c r="D423" s="60">
        <f t="shared" ref="D423:E423" si="103">D299+D360</f>
        <v>103977.96</v>
      </c>
      <c r="E423" s="60">
        <f t="shared" si="103"/>
        <v>137184.59000000003</v>
      </c>
      <c r="F423" s="45">
        <f t="shared" si="72"/>
        <v>131.93621994507299</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156.84000000001106</v>
      </c>
      <c r="E425" s="60">
        <f t="shared" si="105"/>
        <v>5475.2000000000116</v>
      </c>
      <c r="F425" s="45">
        <f t="shared" si="72"/>
        <v>3490.9461871969052</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436.46000000000004</v>
      </c>
      <c r="E427" s="60">
        <f t="shared" si="107"/>
        <v>593.29999999999995</v>
      </c>
      <c r="F427" s="45">
        <f t="shared" si="72"/>
        <v>135.93456445035054</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48.06</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103821.12</v>
      </c>
      <c r="E643" s="60">
        <f>E422+E430</f>
        <v>131709.39000000001</v>
      </c>
      <c r="F643" s="45">
        <f t="shared" si="109"/>
        <v>126.86184660693318</v>
      </c>
    </row>
    <row r="644" spans="1:6" ht="12.75" customHeight="1" x14ac:dyDescent="0.25">
      <c r="A644" s="63" t="s">
        <v>582</v>
      </c>
      <c r="B644" s="64" t="s">
        <v>1238</v>
      </c>
      <c r="C644" s="247" t="s">
        <v>1239</v>
      </c>
      <c r="D644" s="60">
        <f>D423+D535</f>
        <v>103977.96</v>
      </c>
      <c r="E644" s="60">
        <f>E423+E535</f>
        <v>137184.59000000003</v>
      </c>
      <c r="F644" s="45">
        <f t="shared" si="109"/>
        <v>131.93621994507299</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156.84000000001106</v>
      </c>
      <c r="E646" s="60">
        <f t="shared" si="164"/>
        <v>5475.2000000000116</v>
      </c>
      <c r="F646" s="45">
        <f t="shared" si="109"/>
        <v>3490.9461871969052</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436.46000000000004</v>
      </c>
      <c r="E648" s="60">
        <f>IF(E427-E426+E642-E641&gt;=0,E427-E426+E642-E641,0)</f>
        <v>545.24</v>
      </c>
      <c r="F648" s="45">
        <f t="shared" si="109"/>
        <v>124.9232461164826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593.3000000000111</v>
      </c>
      <c r="E650" s="60">
        <f t="shared" si="166"/>
        <v>6020.4400000000114</v>
      </c>
      <c r="F650" s="45">
        <f t="shared" si="109"/>
        <v>1014.7379066239505</v>
      </c>
    </row>
    <row r="651" spans="1:6" ht="22.8" x14ac:dyDescent="0.25">
      <c r="A651" s="249" t="s">
        <v>1252</v>
      </c>
      <c r="B651" s="184" t="s">
        <v>1253</v>
      </c>
      <c r="C651" s="250" t="s">
        <v>1252</v>
      </c>
      <c r="D651" s="196">
        <v>5061.6499999999996</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405.21</v>
      </c>
      <c r="E653" s="194">
        <v>377.02</v>
      </c>
      <c r="F653" s="45">
        <f t="shared" ref="F653:F740" si="167">IF(D653&lt;&gt;0,IF(E653/D653&gt;=100,"&gt;&gt;100",E653/D653*100),"-")</f>
        <v>93.04311344734829</v>
      </c>
    </row>
    <row r="654" spans="1:6" ht="12.75" customHeight="1" x14ac:dyDescent="0.25">
      <c r="A654" s="63" t="s">
        <v>1257</v>
      </c>
      <c r="B654" s="64" t="s">
        <v>1258</v>
      </c>
      <c r="C654" s="247" t="s">
        <v>1257</v>
      </c>
      <c r="D654" s="194">
        <v>103966.51</v>
      </c>
      <c r="E654" s="194">
        <v>132300.78</v>
      </c>
      <c r="F654" s="45">
        <f t="shared" si="167"/>
        <v>127.25326646051695</v>
      </c>
    </row>
    <row r="655" spans="1:6" ht="12.75" customHeight="1" x14ac:dyDescent="0.25">
      <c r="A655" s="63" t="s">
        <v>1259</v>
      </c>
      <c r="B655" s="64" t="s">
        <v>1260</v>
      </c>
      <c r="C655" s="247" t="s">
        <v>1259</v>
      </c>
      <c r="D655" s="194">
        <v>103994.7</v>
      </c>
      <c r="E655" s="194">
        <v>131295.76</v>
      </c>
      <c r="F655" s="45">
        <f t="shared" si="167"/>
        <v>126.25235709127485</v>
      </c>
    </row>
    <row r="656" spans="1:6" ht="22.8" x14ac:dyDescent="0.25">
      <c r="A656" s="63">
        <v>11</v>
      </c>
      <c r="B656" s="64" t="s">
        <v>1261</v>
      </c>
      <c r="C656" s="247" t="s">
        <v>1262</v>
      </c>
      <c r="D656" s="60">
        <f t="shared" ref="D656:E656" si="168">+D653+D654-D655</f>
        <v>377.02000000000407</v>
      </c>
      <c r="E656" s="60">
        <f t="shared" si="168"/>
        <v>1382.039999999979</v>
      </c>
      <c r="F656" s="45">
        <f t="shared" si="167"/>
        <v>366.56941276323909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v>
      </c>
      <c r="E658" s="253">
        <v>4</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v>
      </c>
      <c r="E660" s="253">
        <v>4</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640</v>
      </c>
      <c r="E669" s="194">
        <v>1800</v>
      </c>
      <c r="F669" s="45">
        <f t="shared" si="167"/>
        <v>281.25</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13600</v>
      </c>
      <c r="E673" s="194">
        <v>14339.91</v>
      </c>
      <c r="F673" s="45">
        <f t="shared" si="167"/>
        <v>105.44051470588236</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4" zoomScaleNormal="100" workbookViewId="0">
      <selection activeCell="B199" sqref="B19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279299.62</v>
      </c>
      <c r="E6" s="180">
        <f t="shared" si="0"/>
        <v>291020.98000000004</v>
      </c>
      <c r="F6" s="181">
        <f t="shared" ref="F6:F298" si="1">IF(D6&gt;0,IF(E6/D6&gt;=100,"&gt;&gt;100",E6/D6*100),"-")</f>
        <v>104.19669743911575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273859.67</v>
      </c>
      <c r="E7" s="79">
        <f t="shared" si="2"/>
        <v>289637.66000000003</v>
      </c>
      <c r="F7" s="71">
        <f t="shared" si="1"/>
        <v>105.76134120076901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273859.67</v>
      </c>
      <c r="E12" s="79">
        <f t="shared" si="3"/>
        <v>289637.66000000003</v>
      </c>
      <c r="F12" s="71">
        <f t="shared" si="1"/>
        <v>105.76134120076901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2706.8799999999992</v>
      </c>
      <c r="E19" s="79">
        <f t="shared" si="5"/>
        <v>2996.9499999999989</v>
      </c>
      <c r="F19" s="71">
        <f t="shared" si="1"/>
        <v>110.71602730819245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8130.89</v>
      </c>
      <c r="E20" s="192">
        <v>10015.89</v>
      </c>
      <c r="F20" s="71">
        <f t="shared" si="1"/>
        <v>123.18319396769601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7925.75</v>
      </c>
      <c r="E22" s="192">
        <v>7925.75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13349.76</v>
      </c>
      <c r="E28" s="192">
        <v>14944.69</v>
      </c>
      <c r="F28" s="71">
        <f t="shared" si="1"/>
        <v>111.94725598063187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266096.23</v>
      </c>
      <c r="E35" s="79">
        <f t="shared" si="7"/>
        <v>281584.15000000002</v>
      </c>
      <c r="F35" s="71">
        <f t="shared" si="1"/>
        <v>105.82042068014267</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266096.23</v>
      </c>
      <c r="E36" s="192">
        <v>281584.15000000002</v>
      </c>
      <c r="F36" s="71">
        <f t="shared" si="1"/>
        <v>105.82042068014267</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5056.5600000000004</v>
      </c>
      <c r="E45" s="79">
        <f t="shared" si="9"/>
        <v>5056.5600000000004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5056.5600000000004</v>
      </c>
      <c r="E48" s="192">
        <v>5056.5600000000004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539.25</v>
      </c>
      <c r="E54" s="192">
        <v>539.25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539.25</v>
      </c>
      <c r="E55" s="192">
        <v>539.25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5439.95</v>
      </c>
      <c r="E69" s="79">
        <f>E70+E82+E88+E119+E135+E147+E165+E171</f>
        <v>1383.32</v>
      </c>
      <c r="F69" s="71">
        <f t="shared" si="1"/>
        <v>25.428910192189264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377.02</v>
      </c>
      <c r="E70" s="79">
        <f t="shared" si="12"/>
        <v>1382.04</v>
      </c>
      <c r="F70" s="71">
        <f t="shared" si="1"/>
        <v>366.56941276324864</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377.02</v>
      </c>
      <c r="E71" s="79">
        <f t="shared" si="13"/>
        <v>1382.04</v>
      </c>
      <c r="F71" s="71">
        <f t="shared" si="1"/>
        <v>366.56941276324864</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377.02</v>
      </c>
      <c r="E73" s="192">
        <v>1382.04</v>
      </c>
      <c r="F73" s="71">
        <f t="shared" si="1"/>
        <v>366.56941276324864</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1.28</v>
      </c>
      <c r="E82" s="79">
        <f>SUM(E83:E85)-E86+E87</f>
        <v>1.28</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1.28</v>
      </c>
      <c r="E85" s="192">
        <v>1.28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5061.6499999999996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5061.6499999999996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279299.62</v>
      </c>
      <c r="E176" s="79">
        <f>E177+E251</f>
        <v>291020.98</v>
      </c>
      <c r="F176" s="71">
        <f t="shared" si="1"/>
        <v>104.19669743911575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6033.25</v>
      </c>
      <c r="E177" s="79">
        <f>E178+E197+E203+E219+E247+E248</f>
        <v>7403.76</v>
      </c>
      <c r="F177" s="71">
        <f t="shared" si="1"/>
        <v>122.71594911531926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5467.86</v>
      </c>
      <c r="E178" s="79">
        <f>SUM(E179:E181)+E185+E186+SUM(E194:E196)</f>
        <v>7323.2300000000005</v>
      </c>
      <c r="F178" s="71">
        <f t="shared" si="1"/>
        <v>133.9322879517764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4821.74</v>
      </c>
      <c r="E179" s="192">
        <v>6508.55</v>
      </c>
      <c r="F179" s="71">
        <f t="shared" si="1"/>
        <v>134.98342921849789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646.11</v>
      </c>
      <c r="E180" s="192">
        <v>814.67</v>
      </c>
      <c r="F180" s="71">
        <f t="shared" si="1"/>
        <v>126.08843695345993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0.01</v>
      </c>
      <c r="E181" s="79">
        <f t="shared" si="28"/>
        <v>0.01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0.01</v>
      </c>
      <c r="E184" s="192">
        <v>0.01</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565.39</v>
      </c>
      <c r="E197" s="79">
        <f>SUM(E198:E202)</f>
        <v>80.53</v>
      </c>
      <c r="F197" s="71">
        <f t="shared" si="1"/>
        <v>14.243265710394596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565.39</v>
      </c>
      <c r="E199" s="192">
        <v>80.53</v>
      </c>
      <c r="F199" s="71">
        <f t="shared" ref="F199:F202" si="30">IF(D199&gt;0,IF(E199/D199&gt;=100,"&gt;&gt;100",E199/D199*100),"-")</f>
        <v>14.243265710394596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273266.37</v>
      </c>
      <c r="E251" s="79">
        <f>+E252+E255-E264+E274+E291</f>
        <v>283617.21999999997</v>
      </c>
      <c r="F251" s="71">
        <f t="shared" si="1"/>
        <v>103.78782431222693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273859.67</v>
      </c>
      <c r="E252" s="79">
        <f>E253-E254</f>
        <v>289637.65999999997</v>
      </c>
      <c r="F252" s="71">
        <f t="shared" si="1"/>
        <v>105.76134120076898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273859.67</v>
      </c>
      <c r="E253" s="192">
        <v>289637.65999999997</v>
      </c>
      <c r="F253" s="71">
        <f t="shared" si="1"/>
        <v>105.76134120076898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-593.29999999999995</v>
      </c>
      <c r="E255" s="79">
        <f>E256-E260</f>
        <v>-6020.44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37.85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37.85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631.15</v>
      </c>
      <c r="E260" s="79">
        <f>SUM(E261:E263)</f>
        <v>6020.44</v>
      </c>
      <c r="F260" s="71">
        <f t="shared" si="1"/>
        <v>953.88417967202713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5967.15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631.15</v>
      </c>
      <c r="E262" s="192">
        <v>53.29</v>
      </c>
      <c r="F262" s="71">
        <f t="shared" si="1"/>
        <v>8.4433177533074559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406.21</v>
      </c>
      <c r="E336" s="192">
        <v>358.96</v>
      </c>
      <c r="F336" s="71">
        <f t="shared" si="43"/>
        <v>88.368085473031186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5061.6499999999996</v>
      </c>
      <c r="E337" s="192">
        <v>6964.27</v>
      </c>
      <c r="F337" s="71">
        <f t="shared" si="43"/>
        <v>137.58892851145379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565.39</v>
      </c>
      <c r="E338" s="192">
        <v>80.53</v>
      </c>
      <c r="F338" s="71">
        <f t="shared" si="43"/>
        <v>14.243265710394596</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48.06</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09" sqref="E10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103977.96</v>
      </c>
      <c r="E107" s="60">
        <f t="shared" si="21"/>
        <v>137184.59</v>
      </c>
      <c r="F107" s="45">
        <f t="shared" si="1"/>
        <v>131.93621994507296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103977.96</v>
      </c>
      <c r="E109" s="194">
        <v>137184.59</v>
      </c>
      <c r="F109" s="45">
        <f t="shared" si="1"/>
        <v>131.93621994507296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103977.96</v>
      </c>
      <c r="E141" s="81">
        <f t="shared" si="28"/>
        <v>137184.59</v>
      </c>
      <c r="F141" s="61">
        <f t="shared" si="1"/>
        <v>131.93621994507296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3" sqref="E4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03" zoomScaleNormal="100" workbookViewId="0">
      <selection activeCell="D100" sqref="D10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6033.25</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132276.06</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114903.14</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75942.509999999995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38621.75</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338.88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17372.919999999998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130905.55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113047.77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74255.7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38453.19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338.88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17857.78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7403.7599999999948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439.49</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358.96</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358.95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358.95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0.01</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0.01</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80.53</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80.53</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6964.27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6964.27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29365</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Poduzetnički Centar</cp:lastModifiedBy>
  <cp:lastPrinted>2025-11-26T12:43:51Z</cp:lastPrinted>
  <dcterms:created xsi:type="dcterms:W3CDTF">2022-04-01T05:14:30Z</dcterms:created>
  <dcterms:modified xsi:type="dcterms:W3CDTF">2026-01-23T09:42:23Z</dcterms:modified>
</cp:coreProperties>
</file>